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0"/>
  </bookViews>
  <sheets>
    <sheet name="raw CITIFILE" sheetId="1" r:id="rId1"/>
    <sheet name="參數轉換" sheetId="2" r:id="rId2"/>
    <sheet name="ZRX,LQ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<sst xmlns="http://schemas.openxmlformats.org/spreadsheetml/2006/main" count="25" uniqueCount="25">
  <si>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</si>
  <si>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</si>
  <si>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</si>
  <si>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</si>
  <si>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</si>
  <si>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</si>
  <si>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</si>
  <si>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</si>
  <si>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</si>
  <si>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</si>
  <si>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Z0=</t>
  </si>
  <si>
    <t>R</t>
  </si>
  <si>
    <t>X</t>
  </si>
  <si>
    <t>Z</t>
  </si>
  <si>
    <t>θ</t>
  </si>
  <si>
    <t>nH / pF</t>
  </si>
  <si>
    <t>1~3000</t>
  </si>
  <si>
    <t>Ls</t>
  </si>
  <si>
    <t>Q</t>
  </si>
  <si>
    <t>Written by Vincent Lin.</t>
  </si>
  <si>
    <t>Date : Nov.22th,2010</t>
  </si>
  <si>
    <t>Γx</t>
  </si>
  <si>
    <t>Γy</t>
  </si>
  <si>
    <t>Γ</t>
  </si>
  <si>
    <t>∠Γ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</si>
</sst>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b/>
      <sz val="10"/>
      <color indexed="12"/>
      <name val="Arial"/>
      <family val="2"/>
    </font>
    <font>
      <sz val="10"/>
      <name val="細明體"/>
      <family val="3"/>
    </font>
    <font>
      <sz val="12"/>
      <name val="新細明體"/>
      <family val="1"/>
    </font>
    <font>
      <sz val="11.75"/>
      <name val="新細明體"/>
      <family val="1"/>
    </font>
    <font>
      <b/>
      <sz val="16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213" fontId="0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212" fontId="7" fillId="0" borderId="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98" fontId="5" fillId="2" borderId="2" xfId="0" applyNumberFormat="1" applyFont="1" applyFill="1" applyBorder="1" applyAlignment="1" applyProtection="1">
      <alignment horizontal="center"/>
      <protection hidden="1"/>
    </xf>
    <xf numFmtId="198" fontId="8" fillId="3" borderId="1" xfId="0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87" fontId="0" fillId="4" borderId="5" xfId="0" applyNumberFormat="1" applyFont="1" applyFill="1" applyBorder="1" applyAlignment="1" applyProtection="1">
      <alignment horizontal="center"/>
      <protection hidden="1"/>
    </xf>
    <xf numFmtId="187" fontId="0" fillId="4" borderId="1" xfId="0" applyNumberFormat="1" applyFont="1" applyFill="1" applyBorder="1" applyAlignment="1" applyProtection="1">
      <alignment horizontal="center"/>
      <protection hidden="1"/>
    </xf>
    <xf numFmtId="212" fontId="8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212" fontId="0" fillId="0" borderId="0" xfId="0" applyNumberFormat="1" applyFont="1" applyAlignment="1" applyProtection="1">
      <alignment horizontal="left"/>
      <protection hidden="1"/>
    </xf>
    <xf numFmtId="198" fontId="0" fillId="0" borderId="0" xfId="0" applyNumberFormat="1" applyFont="1" applyAlignment="1" applyProtection="1">
      <alignment horizontal="left"/>
      <protection hidden="1"/>
    </xf>
    <xf numFmtId="187" fontId="0" fillId="0" borderId="1" xfId="0" applyNumberFormat="1" applyFont="1" applyBorder="1" applyAlignment="1" applyProtection="1">
      <alignment/>
      <protection hidden="1"/>
    </xf>
    <xf numFmtId="21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12" fontId="0" fillId="5" borderId="0" xfId="0" applyNumberFormat="1" applyFont="1" applyFill="1" applyAlignment="1" applyProtection="1">
      <alignment horizontal="left"/>
      <protection hidden="1"/>
    </xf>
    <xf numFmtId="198" fontId="0" fillId="0" borderId="0" xfId="0" applyNumberFormat="1" applyFont="1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Impedance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'參數轉換'!$F$2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'參數轉換'!$F$3:$F$203</c:f>
              <c:numCache>
                <c:ptCount val="201"/>
                <c:pt idx="0">
                  <c:v>5.910909006862754</c:v>
                </c:pt>
                <c:pt idx="1">
                  <c:v>6.166951093954331</c:v>
                </c:pt>
                <c:pt idx="2">
                  <c:v>6.42703432837681</c:v>
                </c:pt>
                <c:pt idx="3">
                  <c:v>6.694651601932175</c:v>
                </c:pt>
                <c:pt idx="4">
                  <c:v>6.9687905784992825</c:v>
                </c:pt>
                <c:pt idx="5">
                  <c:v>7.255634714314547</c:v>
                </c:pt>
                <c:pt idx="6">
                  <c:v>7.554601810987888</c:v>
                </c:pt>
                <c:pt idx="7">
                  <c:v>7.859549100648264</c:v>
                </c:pt>
                <c:pt idx="8">
                  <c:v>8.18308910516733</c:v>
                </c:pt>
                <c:pt idx="9">
                  <c:v>8.518173101793845</c:v>
                </c:pt>
                <c:pt idx="10">
                  <c:v>8.862020621460074</c:v>
                </c:pt>
                <c:pt idx="11">
                  <c:v>9.219103401280307</c:v>
                </c:pt>
                <c:pt idx="12">
                  <c:v>9.595464595836484</c:v>
                </c:pt>
                <c:pt idx="13">
                  <c:v>9.985783625941577</c:v>
                </c:pt>
                <c:pt idx="14">
                  <c:v>10.38697517315541</c:v>
                </c:pt>
                <c:pt idx="15">
                  <c:v>10.80391365252056</c:v>
                </c:pt>
                <c:pt idx="16">
                  <c:v>11.246173519513915</c:v>
                </c:pt>
                <c:pt idx="17">
                  <c:v>11.698737748324206</c:v>
                </c:pt>
                <c:pt idx="18">
                  <c:v>12.175762638496275</c:v>
                </c:pt>
                <c:pt idx="19">
                  <c:v>12.666775492902177</c:v>
                </c:pt>
                <c:pt idx="20">
                  <c:v>13.174833951256304</c:v>
                </c:pt>
                <c:pt idx="21">
                  <c:v>13.708344727633024</c:v>
                </c:pt>
                <c:pt idx="22">
                  <c:v>14.261800500886926</c:v>
                </c:pt>
                <c:pt idx="23">
                  <c:v>14.833741981881365</c:v>
                </c:pt>
                <c:pt idx="24">
                  <c:v>15.427315248215065</c:v>
                </c:pt>
                <c:pt idx="25">
                  <c:v>16.04963720735504</c:v>
                </c:pt>
                <c:pt idx="26">
                  <c:v>16.69879999605816</c:v>
                </c:pt>
                <c:pt idx="27">
                  <c:v>17.37266187012853</c:v>
                </c:pt>
                <c:pt idx="28">
                  <c:v>18.064352605416126</c:v>
                </c:pt>
                <c:pt idx="29">
                  <c:v>18.7943751404514</c:v>
                </c:pt>
                <c:pt idx="30">
                  <c:v>19.54808955409067</c:v>
                </c:pt>
                <c:pt idx="31">
                  <c:v>20.333096476153003</c:v>
                </c:pt>
                <c:pt idx="32">
                  <c:v>21.149640971853323</c:v>
                </c:pt>
                <c:pt idx="33">
                  <c:v>21.988102385104252</c:v>
                </c:pt>
                <c:pt idx="34">
                  <c:v>22.864706613515253</c:v>
                </c:pt>
                <c:pt idx="35">
                  <c:v>23.7839311592462</c:v>
                </c:pt>
                <c:pt idx="36">
                  <c:v>24.73671604876011</c:v>
                </c:pt>
                <c:pt idx="37">
                  <c:v>25.72272342026091</c:v>
                </c:pt>
                <c:pt idx="38">
                  <c:v>26.735618517537105</c:v>
                </c:pt>
                <c:pt idx="39">
                  <c:v>27.814794009607684</c:v>
                </c:pt>
                <c:pt idx="40">
                  <c:v>28.914056996313036</c:v>
                </c:pt>
                <c:pt idx="41">
                  <c:v>30.071706320237265</c:v>
                </c:pt>
                <c:pt idx="42">
                  <c:v>31.24404491552575</c:v>
                </c:pt>
                <c:pt idx="43">
                  <c:v>32.49665298215149</c:v>
                </c:pt>
                <c:pt idx="44">
                  <c:v>33.78122459568107</c:v>
                </c:pt>
                <c:pt idx="45">
                  <c:v>35.12757901601379</c:v>
                </c:pt>
                <c:pt idx="46">
                  <c:v>36.52430861081983</c:v>
                </c:pt>
                <c:pt idx="47">
                  <c:v>37.96760533512794</c:v>
                </c:pt>
                <c:pt idx="48">
                  <c:v>39.48257400573799</c:v>
                </c:pt>
                <c:pt idx="49">
                  <c:v>41.038627287684115</c:v>
                </c:pt>
                <c:pt idx="50">
                  <c:v>42.66161118306555</c:v>
                </c:pt>
                <c:pt idx="51">
                  <c:v>44.345511493779256</c:v>
                </c:pt>
                <c:pt idx="52">
                  <c:v>46.096969173469226</c:v>
                </c:pt>
                <c:pt idx="53">
                  <c:v>47.92700303807443</c:v>
                </c:pt>
                <c:pt idx="54">
                  <c:v>49.835926918708275</c:v>
                </c:pt>
                <c:pt idx="55">
                  <c:v>51.8113285614593</c:v>
                </c:pt>
                <c:pt idx="56">
                  <c:v>53.87300982260197</c:v>
                </c:pt>
                <c:pt idx="57">
                  <c:v>56.000893639492126</c:v>
                </c:pt>
                <c:pt idx="58">
                  <c:v>58.21724621741563</c:v>
                </c:pt>
                <c:pt idx="59">
                  <c:v>60.53934963230685</c:v>
                </c:pt>
                <c:pt idx="60">
                  <c:v>62.924112792492416</c:v>
                </c:pt>
                <c:pt idx="61">
                  <c:v>65.43644540613252</c:v>
                </c:pt>
                <c:pt idx="62">
                  <c:v>68.02113095785631</c:v>
                </c:pt>
                <c:pt idx="63">
                  <c:v>70.73129326172477</c:v>
                </c:pt>
                <c:pt idx="64">
                  <c:v>73.56001629717541</c:v>
                </c:pt>
                <c:pt idx="65">
                  <c:v>76.50152917105082</c:v>
                </c:pt>
                <c:pt idx="66">
                  <c:v>79.5700289199613</c:v>
                </c:pt>
                <c:pt idx="67">
                  <c:v>82.7272591064918</c:v>
                </c:pt>
                <c:pt idx="68">
                  <c:v>86.0627827717681</c:v>
                </c:pt>
                <c:pt idx="69">
                  <c:v>89.52522133972609</c:v>
                </c:pt>
                <c:pt idx="70">
                  <c:v>93.13724545374824</c:v>
                </c:pt>
                <c:pt idx="71">
                  <c:v>96.90784479720489</c:v>
                </c:pt>
                <c:pt idx="72">
                  <c:v>100.8337310779882</c:v>
                </c:pt>
                <c:pt idx="73">
                  <c:v>104.95267983857524</c:v>
                </c:pt>
                <c:pt idx="74">
                  <c:v>109.20354805669324</c:v>
                </c:pt>
                <c:pt idx="75">
                  <c:v>113.67757399623105</c:v>
                </c:pt>
                <c:pt idx="76">
                  <c:v>118.34858222624379</c:v>
                </c:pt>
                <c:pt idx="77">
                  <c:v>123.23302786367388</c:v>
                </c:pt>
                <c:pt idx="78">
                  <c:v>128.35787490790023</c:v>
                </c:pt>
                <c:pt idx="79">
                  <c:v>133.67144969427997</c:v>
                </c:pt>
                <c:pt idx="80">
                  <c:v>139.26336959103412</c:v>
                </c:pt>
                <c:pt idx="81">
                  <c:v>145.14257113445905</c:v>
                </c:pt>
                <c:pt idx="82">
                  <c:v>151.31141861401605</c:v>
                </c:pt>
                <c:pt idx="83">
                  <c:v>157.7307823200612</c:v>
                </c:pt>
                <c:pt idx="84">
                  <c:v>164.4850958690598</c:v>
                </c:pt>
                <c:pt idx="85">
                  <c:v>171.54137784168117</c:v>
                </c:pt>
                <c:pt idx="86">
                  <c:v>178.99580990712516</c:v>
                </c:pt>
                <c:pt idx="87">
                  <c:v>186.77397461338143</c:v>
                </c:pt>
                <c:pt idx="88">
                  <c:v>194.85639683112484</c:v>
                </c:pt>
                <c:pt idx="89">
                  <c:v>203.53880465679407</c:v>
                </c:pt>
                <c:pt idx="90">
                  <c:v>212.49914013076958</c:v>
                </c:pt>
                <c:pt idx="91">
                  <c:v>221.86443663618442</c:v>
                </c:pt>
                <c:pt idx="92">
                  <c:v>231.74941748613173</c:v>
                </c:pt>
                <c:pt idx="93">
                  <c:v>241.96757029905257</c:v>
                </c:pt>
                <c:pt idx="94">
                  <c:v>252.87191293508266</c:v>
                </c:pt>
                <c:pt idx="95">
                  <c:v>263.7963825316085</c:v>
                </c:pt>
                <c:pt idx="96">
                  <c:v>275.82824831810944</c:v>
                </c:pt>
                <c:pt idx="97">
                  <c:v>288.12624604168076</c:v>
                </c:pt>
                <c:pt idx="98">
                  <c:v>300.9962030327249</c:v>
                </c:pt>
                <c:pt idx="99">
                  <c:v>314.2610904605945</c:v>
                </c:pt>
                <c:pt idx="100">
                  <c:v>328.1422069299267</c:v>
                </c:pt>
                <c:pt idx="101">
                  <c:v>342.5566890495347</c:v>
                </c:pt>
                <c:pt idx="102">
                  <c:v>357.4742587608093</c:v>
                </c:pt>
                <c:pt idx="103">
                  <c:v>373.082858561928</c:v>
                </c:pt>
                <c:pt idx="104">
                  <c:v>389.52407244026426</c:v>
                </c:pt>
                <c:pt idx="105">
                  <c:v>406.27792941378743</c:v>
                </c:pt>
                <c:pt idx="106">
                  <c:v>423.61122836677674</c:v>
                </c:pt>
                <c:pt idx="107">
                  <c:v>441.41167614097026</c:v>
                </c:pt>
                <c:pt idx="108">
                  <c:v>460.04209559486134</c:v>
                </c:pt>
                <c:pt idx="109">
                  <c:v>479.5552319599919</c:v>
                </c:pt>
                <c:pt idx="110">
                  <c:v>498.67939756557485</c:v>
                </c:pt>
                <c:pt idx="111">
                  <c:v>519.243655764339</c:v>
                </c:pt>
                <c:pt idx="112">
                  <c:v>539.793682528213</c:v>
                </c:pt>
                <c:pt idx="113">
                  <c:v>561.5346706713357</c:v>
                </c:pt>
                <c:pt idx="114">
                  <c:v>583.7878838534408</c:v>
                </c:pt>
                <c:pt idx="115">
                  <c:v>606.3270257913198</c:v>
                </c:pt>
                <c:pt idx="116">
                  <c:v>629.1788986897246</c:v>
                </c:pt>
                <c:pt idx="117">
                  <c:v>652.4022328104295</c:v>
                </c:pt>
                <c:pt idx="118">
                  <c:v>676.4754647318665</c:v>
                </c:pt>
                <c:pt idx="119">
                  <c:v>700.3789850898796</c:v>
                </c:pt>
                <c:pt idx="120">
                  <c:v>725.5095116199741</c:v>
                </c:pt>
                <c:pt idx="121">
                  <c:v>749.8791908942395</c:v>
                </c:pt>
                <c:pt idx="122">
                  <c:v>775.6150384585345</c:v>
                </c:pt>
                <c:pt idx="123">
                  <c:v>800.8442447898756</c:v>
                </c:pt>
                <c:pt idx="124">
                  <c:v>827.0919959855285</c:v>
                </c:pt>
                <c:pt idx="125">
                  <c:v>851.8279013200697</c:v>
                </c:pt>
                <c:pt idx="126">
                  <c:v>878.8491875373846</c:v>
                </c:pt>
                <c:pt idx="127">
                  <c:v>903.1791688489261</c:v>
                </c:pt>
                <c:pt idx="128">
                  <c:v>930.7774540347968</c:v>
                </c:pt>
                <c:pt idx="129">
                  <c:v>957.240022462833</c:v>
                </c:pt>
                <c:pt idx="130">
                  <c:v>984.3969817705623</c:v>
                </c:pt>
                <c:pt idx="131">
                  <c:v>1011.1566415062114</c:v>
                </c:pt>
                <c:pt idx="132">
                  <c:v>1038.6055793233186</c:v>
                </c:pt>
                <c:pt idx="133">
                  <c:v>1065.7066720847058</c:v>
                </c:pt>
                <c:pt idx="134">
                  <c:v>1092.282036006545</c:v>
                </c:pt>
                <c:pt idx="135">
                  <c:v>1121.2575407669055</c:v>
                </c:pt>
                <c:pt idx="136">
                  <c:v>1145.6683123788189</c:v>
                </c:pt>
                <c:pt idx="137">
                  <c:v>1174.8907677483394</c:v>
                </c:pt>
                <c:pt idx="138">
                  <c:v>1202.050386825502</c:v>
                </c:pt>
                <c:pt idx="139">
                  <c:v>1231.9953430777246</c:v>
                </c:pt>
                <c:pt idx="140">
                  <c:v>1256.8801925105693</c:v>
                </c:pt>
                <c:pt idx="141">
                  <c:v>1286.7995897103322</c:v>
                </c:pt>
                <c:pt idx="142">
                  <c:v>1318.6893070596743</c:v>
                </c:pt>
                <c:pt idx="143">
                  <c:v>1344.600288110139</c:v>
                </c:pt>
                <c:pt idx="144">
                  <c:v>1376.816423525496</c:v>
                </c:pt>
                <c:pt idx="145">
                  <c:v>1407.332240679483</c:v>
                </c:pt>
                <c:pt idx="146">
                  <c:v>1438.7522672073287</c:v>
                </c:pt>
                <c:pt idx="147">
                  <c:v>1461.1349370615</c:v>
                </c:pt>
                <c:pt idx="148">
                  <c:v>1495.2454701067193</c:v>
                </c:pt>
                <c:pt idx="149">
                  <c:v>1518.7880826594387</c:v>
                </c:pt>
                <c:pt idx="150">
                  <c:v>1548.817387168244</c:v>
                </c:pt>
                <c:pt idx="151">
                  <c:v>1576.38119682139</c:v>
                </c:pt>
                <c:pt idx="152">
                  <c:v>1609.7515900162819</c:v>
                </c:pt>
                <c:pt idx="153">
                  <c:v>1623.7629387749344</c:v>
                </c:pt>
                <c:pt idx="154">
                  <c:v>1647.4615060289475</c:v>
                </c:pt>
                <c:pt idx="155">
                  <c:v>1666.47835928172</c:v>
                </c:pt>
                <c:pt idx="156">
                  <c:v>1692.7404885454876</c:v>
                </c:pt>
                <c:pt idx="157">
                  <c:v>1706.3700613099593</c:v>
                </c:pt>
                <c:pt idx="158">
                  <c:v>1722.461762503477</c:v>
                </c:pt>
                <c:pt idx="159">
                  <c:v>1722.0112923560548</c:v>
                </c:pt>
                <c:pt idx="160">
                  <c:v>1738.0429787708824</c:v>
                </c:pt>
                <c:pt idx="161">
                  <c:v>1722.7891558297151</c:v>
                </c:pt>
                <c:pt idx="162">
                  <c:v>1713.813193997859</c:v>
                </c:pt>
                <c:pt idx="163">
                  <c:v>1702.2752633187447</c:v>
                </c:pt>
                <c:pt idx="164">
                  <c:v>1689.4308894455878</c:v>
                </c:pt>
                <c:pt idx="165">
                  <c:v>1666.9956870441072</c:v>
                </c:pt>
                <c:pt idx="166">
                  <c:v>1635.7809194161825</c:v>
                </c:pt>
                <c:pt idx="167">
                  <c:v>1603.2164235757057</c:v>
                </c:pt>
                <c:pt idx="168">
                  <c:v>1571.6748066168948</c:v>
                </c:pt>
                <c:pt idx="169">
                  <c:v>1525.7907855859787</c:v>
                </c:pt>
                <c:pt idx="170">
                  <c:v>1477.4329385201233</c:v>
                </c:pt>
                <c:pt idx="171">
                  <c:v>1439.1655016280718</c:v>
                </c:pt>
                <c:pt idx="172">
                  <c:v>1397.3263745262486</c:v>
                </c:pt>
                <c:pt idx="173">
                  <c:v>1343.9143585395427</c:v>
                </c:pt>
                <c:pt idx="174">
                  <c:v>1295.7266328440558</c:v>
                </c:pt>
                <c:pt idx="175">
                  <c:v>1252.7563431064343</c:v>
                </c:pt>
                <c:pt idx="176">
                  <c:v>1205.445567314892</c:v>
                </c:pt>
                <c:pt idx="177">
                  <c:v>1156.7971039669467</c:v>
                </c:pt>
                <c:pt idx="178">
                  <c:v>1108.7607199188567</c:v>
                </c:pt>
                <c:pt idx="179">
                  <c:v>1062.6790200586288</c:v>
                </c:pt>
                <c:pt idx="180">
                  <c:v>1022.7278369484839</c:v>
                </c:pt>
                <c:pt idx="181">
                  <c:v>979.5369161795732</c:v>
                </c:pt>
                <c:pt idx="182">
                  <c:v>940.388873030991</c:v>
                </c:pt>
                <c:pt idx="183">
                  <c:v>902.1270056172675</c:v>
                </c:pt>
                <c:pt idx="184">
                  <c:v>865.5025366598107</c:v>
                </c:pt>
                <c:pt idx="185">
                  <c:v>830.0136180705586</c:v>
                </c:pt>
                <c:pt idx="186">
                  <c:v>795.1109622082892</c:v>
                </c:pt>
                <c:pt idx="187">
                  <c:v>762.682990808397</c:v>
                </c:pt>
                <c:pt idx="188">
                  <c:v>731.5630282445259</c:v>
                </c:pt>
                <c:pt idx="189">
                  <c:v>701.4751991880827</c:v>
                </c:pt>
                <c:pt idx="190">
                  <c:v>673.0588905471957</c:v>
                </c:pt>
                <c:pt idx="191">
                  <c:v>645.5326826192922</c:v>
                </c:pt>
                <c:pt idx="192">
                  <c:v>619.6690564228336</c:v>
                </c:pt>
                <c:pt idx="193">
                  <c:v>594.5815578230962</c:v>
                </c:pt>
                <c:pt idx="194">
                  <c:v>570.4954673463959</c:v>
                </c:pt>
                <c:pt idx="195">
                  <c:v>547.5085855271965</c:v>
                </c:pt>
                <c:pt idx="196">
                  <c:v>525.4781758443456</c:v>
                </c:pt>
                <c:pt idx="197">
                  <c:v>505.2533282502615</c:v>
                </c:pt>
                <c:pt idx="198">
                  <c:v>485.5883270097128</c:v>
                </c:pt>
                <c:pt idx="199">
                  <c:v>464.80544983481093</c:v>
                </c:pt>
                <c:pt idx="200">
                  <c:v>448.62229997052435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'參數轉換'!$G$2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'參數轉換'!$G$3:$G$203</c:f>
              <c:numCache>
                <c:ptCount val="201"/>
                <c:pt idx="0">
                  <c:v>0.8127095267147447</c:v>
                </c:pt>
                <c:pt idx="1">
                  <c:v>0.8203400191573144</c:v>
                </c:pt>
                <c:pt idx="2">
                  <c:v>0.8254227625218198</c:v>
                </c:pt>
                <c:pt idx="3">
                  <c:v>0.830103095363807</c:v>
                </c:pt>
                <c:pt idx="4">
                  <c:v>0.8367064001770185</c:v>
                </c:pt>
                <c:pt idx="5">
                  <c:v>0.8434706752593166</c:v>
                </c:pt>
                <c:pt idx="6">
                  <c:v>0.8495804691779619</c:v>
                </c:pt>
                <c:pt idx="7">
                  <c:v>0.8561299125129297</c:v>
                </c:pt>
                <c:pt idx="8">
                  <c:v>0.8622445243715147</c:v>
                </c:pt>
                <c:pt idx="9">
                  <c:v>0.8702863804791205</c:v>
                </c:pt>
                <c:pt idx="10">
                  <c:v>0.8779951449176091</c:v>
                </c:pt>
                <c:pt idx="11">
                  <c:v>0.888139278911916</c:v>
                </c:pt>
                <c:pt idx="12">
                  <c:v>0.896422185453845</c:v>
                </c:pt>
                <c:pt idx="13">
                  <c:v>0.9037556799290642</c:v>
                </c:pt>
                <c:pt idx="14">
                  <c:v>0.9100843207202722</c:v>
                </c:pt>
                <c:pt idx="15">
                  <c:v>0.9251864178481531</c:v>
                </c:pt>
                <c:pt idx="16">
                  <c:v>0.9350383061738273</c:v>
                </c:pt>
                <c:pt idx="17">
                  <c:v>0.946762349863608</c:v>
                </c:pt>
                <c:pt idx="18">
                  <c:v>0.9608523508719219</c:v>
                </c:pt>
                <c:pt idx="19">
                  <c:v>0.9727078527313036</c:v>
                </c:pt>
                <c:pt idx="20">
                  <c:v>0.9895135034279029</c:v>
                </c:pt>
                <c:pt idx="21">
                  <c:v>0.9973622341395829</c:v>
                </c:pt>
                <c:pt idx="22">
                  <c:v>1.0160995819552912</c:v>
                </c:pt>
                <c:pt idx="23">
                  <c:v>1.033914958658078</c:v>
                </c:pt>
                <c:pt idx="24">
                  <c:v>1.0477994730972653</c:v>
                </c:pt>
                <c:pt idx="25">
                  <c:v>1.0677054397033956</c:v>
                </c:pt>
                <c:pt idx="26">
                  <c:v>1.0836731520394847</c:v>
                </c:pt>
                <c:pt idx="27">
                  <c:v>1.1066962852291817</c:v>
                </c:pt>
                <c:pt idx="28">
                  <c:v>1.1305361721140974</c:v>
                </c:pt>
                <c:pt idx="29">
                  <c:v>1.1479177092421868</c:v>
                </c:pt>
                <c:pt idx="30">
                  <c:v>1.1744389409453093</c:v>
                </c:pt>
                <c:pt idx="31">
                  <c:v>1.196513042828315</c:v>
                </c:pt>
                <c:pt idx="32">
                  <c:v>1.218340429447034</c:v>
                </c:pt>
                <c:pt idx="33">
                  <c:v>1.2487565838410586</c:v>
                </c:pt>
                <c:pt idx="34">
                  <c:v>1.2848836772752292</c:v>
                </c:pt>
                <c:pt idx="35">
                  <c:v>1.3053260662175683</c:v>
                </c:pt>
                <c:pt idx="36">
                  <c:v>1.334491749758454</c:v>
                </c:pt>
                <c:pt idx="37">
                  <c:v>1.3685281595167762</c:v>
                </c:pt>
                <c:pt idx="38">
                  <c:v>1.4007832817012134</c:v>
                </c:pt>
                <c:pt idx="39">
                  <c:v>1.4334768117217005</c:v>
                </c:pt>
                <c:pt idx="40">
                  <c:v>1.4671743306353688</c:v>
                </c:pt>
                <c:pt idx="41">
                  <c:v>1.5085044328571142</c:v>
                </c:pt>
                <c:pt idx="42">
                  <c:v>1.545022229419731</c:v>
                </c:pt>
                <c:pt idx="43">
                  <c:v>1.5852837176342536</c:v>
                </c:pt>
                <c:pt idx="44">
                  <c:v>1.6261410728314212</c:v>
                </c:pt>
                <c:pt idx="45">
                  <c:v>1.6664103650267987</c:v>
                </c:pt>
                <c:pt idx="46">
                  <c:v>1.7207307841120543</c:v>
                </c:pt>
                <c:pt idx="47">
                  <c:v>1.7754538543865446</c:v>
                </c:pt>
                <c:pt idx="48">
                  <c:v>1.8198348229070755</c:v>
                </c:pt>
                <c:pt idx="49">
                  <c:v>1.8633515028441818</c:v>
                </c:pt>
                <c:pt idx="50">
                  <c:v>1.9099088288040509</c:v>
                </c:pt>
                <c:pt idx="51">
                  <c:v>1.9665058098572168</c:v>
                </c:pt>
                <c:pt idx="52">
                  <c:v>2.0273977344605245</c:v>
                </c:pt>
                <c:pt idx="53">
                  <c:v>2.09747342850003</c:v>
                </c:pt>
                <c:pt idx="54">
                  <c:v>2.1558260984468394</c:v>
                </c:pt>
                <c:pt idx="55">
                  <c:v>2.2170105667197033</c:v>
                </c:pt>
                <c:pt idx="56">
                  <c:v>2.2603796009473576</c:v>
                </c:pt>
                <c:pt idx="57">
                  <c:v>2.324312513553172</c:v>
                </c:pt>
                <c:pt idx="58">
                  <c:v>2.4253122615994953</c:v>
                </c:pt>
                <c:pt idx="59">
                  <c:v>2.4715953807921207</c:v>
                </c:pt>
                <c:pt idx="60">
                  <c:v>2.5331292212154866</c:v>
                </c:pt>
                <c:pt idx="61">
                  <c:v>2.6095225624062786</c:v>
                </c:pt>
                <c:pt idx="62">
                  <c:v>2.6878071042147464</c:v>
                </c:pt>
                <c:pt idx="63">
                  <c:v>2.747571821953902</c:v>
                </c:pt>
                <c:pt idx="64">
                  <c:v>2.856192735744396</c:v>
                </c:pt>
                <c:pt idx="65">
                  <c:v>2.945799276591691</c:v>
                </c:pt>
                <c:pt idx="66">
                  <c:v>3.0311316926118286</c:v>
                </c:pt>
                <c:pt idx="67">
                  <c:v>3.14236961161809</c:v>
                </c:pt>
                <c:pt idx="68">
                  <c:v>3.217845407135063</c:v>
                </c:pt>
                <c:pt idx="69">
                  <c:v>3.3169010517793134</c:v>
                </c:pt>
                <c:pt idx="70">
                  <c:v>3.41750108647709</c:v>
                </c:pt>
                <c:pt idx="71">
                  <c:v>3.5459112905156935</c:v>
                </c:pt>
                <c:pt idx="72">
                  <c:v>3.6635130262085736</c:v>
                </c:pt>
                <c:pt idx="73">
                  <c:v>3.785801654582225</c:v>
                </c:pt>
                <c:pt idx="74">
                  <c:v>3.9089748449731716</c:v>
                </c:pt>
                <c:pt idx="75">
                  <c:v>4.054380601900777</c:v>
                </c:pt>
                <c:pt idx="76">
                  <c:v>4.191734476705634</c:v>
                </c:pt>
                <c:pt idx="77">
                  <c:v>4.377756746511061</c:v>
                </c:pt>
                <c:pt idx="78">
                  <c:v>4.554413077231424</c:v>
                </c:pt>
                <c:pt idx="79">
                  <c:v>4.7365999291397145</c:v>
                </c:pt>
                <c:pt idx="80">
                  <c:v>4.992322996058399</c:v>
                </c:pt>
                <c:pt idx="81">
                  <c:v>5.183910463440406</c:v>
                </c:pt>
                <c:pt idx="82">
                  <c:v>5.421223418332889</c:v>
                </c:pt>
                <c:pt idx="83">
                  <c:v>5.740297397588622</c:v>
                </c:pt>
                <c:pt idx="84">
                  <c:v>6.162198988296335</c:v>
                </c:pt>
                <c:pt idx="85">
                  <c:v>6.530703185562478</c:v>
                </c:pt>
                <c:pt idx="86">
                  <c:v>7.031823001239093</c:v>
                </c:pt>
                <c:pt idx="87">
                  <c:v>7.636233132440283</c:v>
                </c:pt>
                <c:pt idx="88">
                  <c:v>8.26422949247281</c:v>
                </c:pt>
                <c:pt idx="89">
                  <c:v>9.077478993112685</c:v>
                </c:pt>
                <c:pt idx="90">
                  <c:v>10.025535879099106</c:v>
                </c:pt>
                <c:pt idx="91">
                  <c:v>11.227758413541004</c:v>
                </c:pt>
                <c:pt idx="92">
                  <c:v>12.492071442711596</c:v>
                </c:pt>
                <c:pt idx="93">
                  <c:v>14.0035018835661</c:v>
                </c:pt>
                <c:pt idx="94">
                  <c:v>15.896126430736897</c:v>
                </c:pt>
                <c:pt idx="95">
                  <c:v>17.80407769016729</c:v>
                </c:pt>
                <c:pt idx="96">
                  <c:v>20.344069719717446</c:v>
                </c:pt>
                <c:pt idx="97">
                  <c:v>23.233316530680455</c:v>
                </c:pt>
                <c:pt idx="98">
                  <c:v>26.717713658548938</c:v>
                </c:pt>
                <c:pt idx="99">
                  <c:v>30.808237244830668</c:v>
                </c:pt>
                <c:pt idx="100">
                  <c:v>35.434050288038016</c:v>
                </c:pt>
                <c:pt idx="101">
                  <c:v>40.64266457079578</c:v>
                </c:pt>
                <c:pt idx="102">
                  <c:v>46.453630960933424</c:v>
                </c:pt>
                <c:pt idx="103">
                  <c:v>53.08883351031694</c:v>
                </c:pt>
                <c:pt idx="104">
                  <c:v>60.61090388127492</c:v>
                </c:pt>
                <c:pt idx="105">
                  <c:v>69.00563288288285</c:v>
                </c:pt>
                <c:pt idx="106">
                  <c:v>78.67875305205447</c:v>
                </c:pt>
                <c:pt idx="107">
                  <c:v>88.9351778486503</c:v>
                </c:pt>
                <c:pt idx="108">
                  <c:v>100.41026920059286</c:v>
                </c:pt>
                <c:pt idx="109">
                  <c:v>113.14049048375104</c:v>
                </c:pt>
                <c:pt idx="110">
                  <c:v>126.69609893226523</c:v>
                </c:pt>
                <c:pt idx="111">
                  <c:v>141.86420972536874</c:v>
                </c:pt>
                <c:pt idx="112">
                  <c:v>157.49577916750746</c:v>
                </c:pt>
                <c:pt idx="113">
                  <c:v>175.25289878645768</c:v>
                </c:pt>
                <c:pt idx="114">
                  <c:v>193.51479500549485</c:v>
                </c:pt>
                <c:pt idx="115">
                  <c:v>213.6076586986673</c:v>
                </c:pt>
                <c:pt idx="116">
                  <c:v>234.61237960691003</c:v>
                </c:pt>
                <c:pt idx="117">
                  <c:v>256.9334453754941</c:v>
                </c:pt>
                <c:pt idx="118">
                  <c:v>280.7253952969659</c:v>
                </c:pt>
                <c:pt idx="119">
                  <c:v>305.01618033911353</c:v>
                </c:pt>
                <c:pt idx="120">
                  <c:v>331.448357980364</c:v>
                </c:pt>
                <c:pt idx="121">
                  <c:v>357.52356456005475</c:v>
                </c:pt>
                <c:pt idx="122">
                  <c:v>386.48296509800207</c:v>
                </c:pt>
                <c:pt idx="123">
                  <c:v>415.1764935200442</c:v>
                </c:pt>
                <c:pt idx="124">
                  <c:v>445.48590761883577</c:v>
                </c:pt>
                <c:pt idx="125">
                  <c:v>476.35302124176053</c:v>
                </c:pt>
                <c:pt idx="126">
                  <c:v>508.52340375407624</c:v>
                </c:pt>
                <c:pt idx="127">
                  <c:v>540.5509918522027</c:v>
                </c:pt>
                <c:pt idx="128">
                  <c:v>573.6497940246901</c:v>
                </c:pt>
                <c:pt idx="129">
                  <c:v>608.6627560460956</c:v>
                </c:pt>
                <c:pt idx="130">
                  <c:v>643.8649441168652</c:v>
                </c:pt>
                <c:pt idx="131">
                  <c:v>678.4348610541633</c:v>
                </c:pt>
                <c:pt idx="132">
                  <c:v>716.3998278664375</c:v>
                </c:pt>
                <c:pt idx="133">
                  <c:v>753.7062726131156</c:v>
                </c:pt>
                <c:pt idx="134">
                  <c:v>791.2232593480462</c:v>
                </c:pt>
                <c:pt idx="135">
                  <c:v>832.3600366704741</c:v>
                </c:pt>
                <c:pt idx="136">
                  <c:v>868.5817555828957</c:v>
                </c:pt>
                <c:pt idx="137">
                  <c:v>908.5888023357699</c:v>
                </c:pt>
                <c:pt idx="138">
                  <c:v>949.5205715881434</c:v>
                </c:pt>
                <c:pt idx="139">
                  <c:v>993.2160619422124</c:v>
                </c:pt>
                <c:pt idx="140">
                  <c:v>1031.7282502093303</c:v>
                </c:pt>
                <c:pt idx="141">
                  <c:v>1078.2939493141787</c:v>
                </c:pt>
                <c:pt idx="142">
                  <c:v>1120.9355463697789</c:v>
                </c:pt>
                <c:pt idx="143">
                  <c:v>1164.4794126219458</c:v>
                </c:pt>
                <c:pt idx="144">
                  <c:v>1211.4986047840046</c:v>
                </c:pt>
                <c:pt idx="145">
                  <c:v>1256.5044017197465</c:v>
                </c:pt>
                <c:pt idx="146">
                  <c:v>1305.020889628081</c:v>
                </c:pt>
                <c:pt idx="147">
                  <c:v>1343.5856004771945</c:v>
                </c:pt>
                <c:pt idx="148">
                  <c:v>1393.529035061342</c:v>
                </c:pt>
                <c:pt idx="149">
                  <c:v>1435.5640556027136</c:v>
                </c:pt>
                <c:pt idx="150">
                  <c:v>1479.2584209822496</c:v>
                </c:pt>
                <c:pt idx="151">
                  <c:v>1523.425233529872</c:v>
                </c:pt>
                <c:pt idx="152">
                  <c:v>1570.3257706453364</c:v>
                </c:pt>
                <c:pt idx="153">
                  <c:v>1595.8337018245868</c:v>
                </c:pt>
                <c:pt idx="154">
                  <c:v>1632.0875562448673</c:v>
                </c:pt>
                <c:pt idx="155">
                  <c:v>1659.1400183136368</c:v>
                </c:pt>
                <c:pt idx="156">
                  <c:v>1690.37603189979</c:v>
                </c:pt>
                <c:pt idx="157">
                  <c:v>1706.2389070900977</c:v>
                </c:pt>
                <c:pt idx="158">
                  <c:v>1721.0798782546633</c:v>
                </c:pt>
                <c:pt idx="159">
                  <c:v>1715.431935760596</c:v>
                </c:pt>
                <c:pt idx="160">
                  <c:v>1720.7586089058627</c:v>
                </c:pt>
                <c:pt idx="161">
                  <c:v>1691.0106293443241</c:v>
                </c:pt>
                <c:pt idx="162">
                  <c:v>1665.3963540530294</c:v>
                </c:pt>
                <c:pt idx="163">
                  <c:v>1631.0640023549183</c:v>
                </c:pt>
                <c:pt idx="164">
                  <c:v>1588.8874629083514</c:v>
                </c:pt>
                <c:pt idx="165">
                  <c:v>1537.0752270325897</c:v>
                </c:pt>
                <c:pt idx="166">
                  <c:v>1472.5235600951592</c:v>
                </c:pt>
                <c:pt idx="167">
                  <c:v>1408.9232593324953</c:v>
                </c:pt>
                <c:pt idx="168">
                  <c:v>1340.4871063029364</c:v>
                </c:pt>
                <c:pt idx="169">
                  <c:v>1263.0029188680605</c:v>
                </c:pt>
                <c:pt idx="170">
                  <c:v>1185.7206797661047</c:v>
                </c:pt>
                <c:pt idx="171">
                  <c:v>1115.5063801440276</c:v>
                </c:pt>
                <c:pt idx="172">
                  <c:v>1048.6592276082706</c:v>
                </c:pt>
                <c:pt idx="173">
                  <c:v>966.4151497344557</c:v>
                </c:pt>
                <c:pt idx="174">
                  <c:v>900.3131565919798</c:v>
                </c:pt>
                <c:pt idx="175">
                  <c:v>838.2177398221794</c:v>
                </c:pt>
                <c:pt idx="176">
                  <c:v>776.304911381663</c:v>
                </c:pt>
                <c:pt idx="177">
                  <c:v>716.1903359173452</c:v>
                </c:pt>
                <c:pt idx="178">
                  <c:v>659.4611961299232</c:v>
                </c:pt>
                <c:pt idx="179">
                  <c:v>609.0832718411107</c:v>
                </c:pt>
                <c:pt idx="180">
                  <c:v>566.0566117639145</c:v>
                </c:pt>
                <c:pt idx="181">
                  <c:v>521.5104954476265</c:v>
                </c:pt>
                <c:pt idx="182">
                  <c:v>482.54438059467805</c:v>
                </c:pt>
                <c:pt idx="183">
                  <c:v>446.62028806895285</c:v>
                </c:pt>
                <c:pt idx="184">
                  <c:v>413.54203552796014</c:v>
                </c:pt>
                <c:pt idx="185">
                  <c:v>382.21644627538586</c:v>
                </c:pt>
                <c:pt idx="186">
                  <c:v>354.42874438405204</c:v>
                </c:pt>
                <c:pt idx="187">
                  <c:v>329.80378597476636</c:v>
                </c:pt>
                <c:pt idx="188">
                  <c:v>307.1213070517938</c:v>
                </c:pt>
                <c:pt idx="189">
                  <c:v>284.9565383701462</c:v>
                </c:pt>
                <c:pt idx="190">
                  <c:v>266.1488865186871</c:v>
                </c:pt>
                <c:pt idx="191">
                  <c:v>248.1802233068906</c:v>
                </c:pt>
                <c:pt idx="192">
                  <c:v>231.63979970363738</c:v>
                </c:pt>
                <c:pt idx="193">
                  <c:v>216.5394221700785</c:v>
                </c:pt>
                <c:pt idx="194">
                  <c:v>204.38326171354055</c:v>
                </c:pt>
                <c:pt idx="195">
                  <c:v>192.38451508430217</c:v>
                </c:pt>
                <c:pt idx="196">
                  <c:v>181.26885633786435</c:v>
                </c:pt>
                <c:pt idx="197">
                  <c:v>171.2327274604451</c:v>
                </c:pt>
                <c:pt idx="198">
                  <c:v>161.29561403333904</c:v>
                </c:pt>
                <c:pt idx="199">
                  <c:v>152.34189444778988</c:v>
                </c:pt>
                <c:pt idx="200">
                  <c:v>146.20340090888902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'參數轉換'!$H$2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'參數轉換'!$H$3:$H$203</c:f>
              <c:numCache>
                <c:ptCount val="201"/>
                <c:pt idx="0">
                  <c:v>5.8547714312856245</c:v>
                </c:pt>
                <c:pt idx="1">
                  <c:v>6.112145944608447</c:v>
                </c:pt>
                <c:pt idx="2">
                  <c:v>6.373809498349068</c:v>
                </c:pt>
                <c:pt idx="3">
                  <c:v>6.642987951390583</c:v>
                </c:pt>
                <c:pt idx="4">
                  <c:v>6.91837874988665</c:v>
                </c:pt>
                <c:pt idx="5">
                  <c:v>7.206441030601994</c:v>
                </c:pt>
                <c:pt idx="6">
                  <c:v>7.506678463140195</c:v>
                </c:pt>
                <c:pt idx="7">
                  <c:v>7.812781427788796</c:v>
                </c:pt>
                <c:pt idx="8">
                  <c:v>8.137535356807955</c:v>
                </c:pt>
                <c:pt idx="9">
                  <c:v>8.473598681084486</c:v>
                </c:pt>
                <c:pt idx="10">
                  <c:v>8.818420154465578</c:v>
                </c:pt>
                <c:pt idx="11">
                  <c:v>9.17622341406049</c:v>
                </c:pt>
                <c:pt idx="12">
                  <c:v>9.55350030488185</c:v>
                </c:pt>
                <c:pt idx="13">
                  <c:v>9.944802677535582</c:v>
                </c:pt>
                <c:pt idx="14">
                  <c:v>10.347028548183578</c:v>
                </c:pt>
                <c:pt idx="15">
                  <c:v>10.764226879035458</c:v>
                </c:pt>
                <c:pt idx="16">
                  <c:v>11.207235261071466</c:v>
                </c:pt>
                <c:pt idx="17">
                  <c:v>11.660364743735354</c:v>
                </c:pt>
                <c:pt idx="18">
                  <c:v>12.137790515115412</c:v>
                </c:pt>
                <c:pt idx="19">
                  <c:v>12.62937214673881</c:v>
                </c:pt>
                <c:pt idx="20">
                  <c:v>13.1376220325335</c:v>
                </c:pt>
                <c:pt idx="21">
                  <c:v>13.672014619123848</c:v>
                </c:pt>
                <c:pt idx="22">
                  <c:v>14.225557815658718</c:v>
                </c:pt>
                <c:pt idx="23">
                  <c:v>14.797666067434173</c:v>
                </c:pt>
                <c:pt idx="24">
                  <c:v>15.39169165595472</c:v>
                </c:pt>
                <c:pt idx="25">
                  <c:v>16.014083163944886</c:v>
                </c:pt>
                <c:pt idx="26">
                  <c:v>16.663600265485872</c:v>
                </c:pt>
                <c:pt idx="27">
                  <c:v>17.337375919846625</c:v>
                </c:pt>
                <c:pt idx="28">
                  <c:v>18.028941261658876</c:v>
                </c:pt>
                <c:pt idx="29">
                  <c:v>18.759286283140565</c:v>
                </c:pt>
                <c:pt idx="30">
                  <c:v>19.51277782348633</c:v>
                </c:pt>
                <c:pt idx="31">
                  <c:v>20.29786118897475</c:v>
                </c:pt>
                <c:pt idx="32">
                  <c:v>21.114520118540977</c:v>
                </c:pt>
                <c:pt idx="33">
                  <c:v>21.952613819136456</c:v>
                </c:pt>
                <c:pt idx="34">
                  <c:v>22.828576005918546</c:v>
                </c:pt>
                <c:pt idx="35">
                  <c:v>23.748084243757756</c:v>
                </c:pt>
                <c:pt idx="36">
                  <c:v>24.700693363685414</c:v>
                </c:pt>
                <c:pt idx="37">
                  <c:v>25.686292664217792</c:v>
                </c:pt>
                <c:pt idx="38">
                  <c:v>26.698897050495912</c:v>
                </c:pt>
                <c:pt idx="39">
                  <c:v>27.777831269326335</c:v>
                </c:pt>
                <c:pt idx="40">
                  <c:v>28.876808886536676</c:v>
                </c:pt>
                <c:pt idx="41">
                  <c:v>30.033846496688504</c:v>
                </c:pt>
                <c:pt idx="42">
                  <c:v>31.205820755012827</c:v>
                </c:pt>
                <c:pt idx="43">
                  <c:v>32.45796251425802</c:v>
                </c:pt>
                <c:pt idx="44">
                  <c:v>33.74206277623077</c:v>
                </c:pt>
                <c:pt idx="45">
                  <c:v>35.08803049505092</c:v>
                </c:pt>
                <c:pt idx="46">
                  <c:v>36.48375261766553</c:v>
                </c:pt>
                <c:pt idx="47">
                  <c:v>37.92607043308046</c:v>
                </c:pt>
                <c:pt idx="48">
                  <c:v>39.440611700833344</c:v>
                </c:pt>
                <c:pt idx="49">
                  <c:v>40.99630289226456</c:v>
                </c:pt>
                <c:pt idx="50">
                  <c:v>42.61883758387505</c:v>
                </c:pt>
                <c:pt idx="51">
                  <c:v>44.301887595730115</c:v>
                </c:pt>
                <c:pt idx="52">
                  <c:v>46.05236395024773</c:v>
                </c:pt>
                <c:pt idx="53">
                  <c:v>47.881084213166396</c:v>
                </c:pt>
                <c:pt idx="54">
                  <c:v>49.789276211651114</c:v>
                </c:pt>
                <c:pt idx="55">
                  <c:v>51.763873806454455</c:v>
                </c:pt>
                <c:pt idx="56">
                  <c:v>53.82556893713052</c:v>
                </c:pt>
                <c:pt idx="57">
                  <c:v>55.95263764793443</c:v>
                </c:pt>
                <c:pt idx="58">
                  <c:v>58.16670540414791</c:v>
                </c:pt>
                <c:pt idx="59">
                  <c:v>60.488875590279726</c:v>
                </c:pt>
                <c:pt idx="60">
                  <c:v>62.873104162836846</c:v>
                </c:pt>
                <c:pt idx="61">
                  <c:v>65.38439247546813</c:v>
                </c:pt>
                <c:pt idx="62">
                  <c:v>67.96800681023662</c:v>
                </c:pt>
                <c:pt idx="63">
                  <c:v>70.67790811533203</c:v>
                </c:pt>
                <c:pt idx="64">
                  <c:v>73.50454517032938</c:v>
                </c:pt>
                <c:pt idx="65">
                  <c:v>76.44479205368519</c:v>
                </c:pt>
                <c:pt idx="66">
                  <c:v>79.51227416559988</c:v>
                </c:pt>
                <c:pt idx="67">
                  <c:v>82.66755658961144</c:v>
                </c:pt>
                <c:pt idx="68">
                  <c:v>86.0026048986676</c:v>
                </c:pt>
                <c:pt idx="69">
                  <c:v>89.46375480237599</c:v>
                </c:pt>
                <c:pt idx="70">
                  <c:v>93.07452485527753</c:v>
                </c:pt>
                <c:pt idx="71">
                  <c:v>96.84294964714233</c:v>
                </c:pt>
                <c:pt idx="72">
                  <c:v>100.76715732526567</c:v>
                </c:pt>
                <c:pt idx="73">
                  <c:v>104.88437782210771</c:v>
                </c:pt>
                <c:pt idx="74">
                  <c:v>109.1335641488533</c:v>
                </c:pt>
                <c:pt idx="75">
                  <c:v>113.60525000018052</c:v>
                </c:pt>
                <c:pt idx="76">
                  <c:v>118.27432636476432</c:v>
                </c:pt>
                <c:pt idx="77">
                  <c:v>123.15524512710532</c:v>
                </c:pt>
                <c:pt idx="78">
                  <c:v>128.27704928160026</c:v>
                </c:pt>
                <c:pt idx="79">
                  <c:v>133.58750347424603</c:v>
                </c:pt>
                <c:pt idx="80">
                  <c:v>139.17385825273362</c:v>
                </c:pt>
                <c:pt idx="81">
                  <c:v>145.0499673485952</c:v>
                </c:pt>
                <c:pt idx="82">
                  <c:v>151.21427095229643</c:v>
                </c:pt>
                <c:pt idx="83">
                  <c:v>157.6262943708497</c:v>
                </c:pt>
                <c:pt idx="84">
                  <c:v>164.36962635074167</c:v>
                </c:pt>
                <c:pt idx="85">
                  <c:v>171.4170184891935</c:v>
                </c:pt>
                <c:pt idx="86">
                  <c:v>178.85763452977602</c:v>
                </c:pt>
                <c:pt idx="87">
                  <c:v>186.61780605405013</c:v>
                </c:pt>
                <c:pt idx="88">
                  <c:v>194.6810671249378</c:v>
                </c:pt>
                <c:pt idx="89">
                  <c:v>203.33628396389608</c:v>
                </c:pt>
                <c:pt idx="90">
                  <c:v>212.26251008280605</c:v>
                </c:pt>
                <c:pt idx="91">
                  <c:v>221.58015634279766</c:v>
                </c:pt>
                <c:pt idx="92">
                  <c:v>231.41249027706255</c:v>
                </c:pt>
                <c:pt idx="93">
                  <c:v>241.5620148355778</c:v>
                </c:pt>
                <c:pt idx="94">
                  <c:v>252.3717843102633</c:v>
                </c:pt>
                <c:pt idx="95">
                  <c:v>263.19488265231377</c:v>
                </c:pt>
                <c:pt idx="96">
                  <c:v>275.0769735864417</c:v>
                </c:pt>
                <c:pt idx="97">
                  <c:v>287.1879988109816</c:v>
                </c:pt>
                <c:pt idx="98">
                  <c:v>299.808068632212</c:v>
                </c:pt>
                <c:pt idx="99">
                  <c:v>312.74731892591535</c:v>
                </c:pt>
                <c:pt idx="100">
                  <c:v>326.22344497143</c:v>
                </c:pt>
                <c:pt idx="101">
                  <c:v>340.1371179820947</c:v>
                </c:pt>
                <c:pt idx="102">
                  <c:v>354.4430925369197</c:v>
                </c:pt>
                <c:pt idx="103">
                  <c:v>369.2863321451979</c:v>
                </c:pt>
                <c:pt idx="104">
                  <c:v>384.779575005149</c:v>
                </c:pt>
                <c:pt idx="105">
                  <c:v>400.37479760742593</c:v>
                </c:pt>
                <c:pt idx="106">
                  <c:v>416.2404672981512</c:v>
                </c:pt>
                <c:pt idx="107">
                  <c:v>432.3595748617229</c:v>
                </c:pt>
                <c:pt idx="108">
                  <c:v>448.950451117243</c:v>
                </c:pt>
                <c:pt idx="109">
                  <c:v>466.01764978732064</c:v>
                </c:pt>
                <c:pt idx="110">
                  <c:v>482.3165351423381</c:v>
                </c:pt>
                <c:pt idx="111">
                  <c:v>499.48825817081223</c:v>
                </c:pt>
                <c:pt idx="112">
                  <c:v>516.3064005431164</c:v>
                </c:pt>
                <c:pt idx="113">
                  <c:v>533.486277080216</c:v>
                </c:pt>
                <c:pt idx="114">
                  <c:v>550.7815514775888</c:v>
                </c:pt>
                <c:pt idx="115">
                  <c:v>567.4541658585489</c:v>
                </c:pt>
                <c:pt idx="116">
                  <c:v>583.800580585184</c:v>
                </c:pt>
                <c:pt idx="117">
                  <c:v>599.6781453609193</c:v>
                </c:pt>
                <c:pt idx="118">
                  <c:v>615.4773000034664</c:v>
                </c:pt>
                <c:pt idx="119">
                  <c:v>630.4727214454779</c:v>
                </c:pt>
                <c:pt idx="120">
                  <c:v>645.3727895125219</c:v>
                </c:pt>
                <c:pt idx="121">
                  <c:v>659.1628795073883</c:v>
                </c:pt>
                <c:pt idx="122">
                  <c:v>672.4653192337063</c:v>
                </c:pt>
                <c:pt idx="123">
                  <c:v>684.82113258972</c:v>
                </c:pt>
                <c:pt idx="124">
                  <c:v>696.8668997278802</c:v>
                </c:pt>
                <c:pt idx="125">
                  <c:v>706.1859334631364</c:v>
                </c:pt>
                <c:pt idx="126">
                  <c:v>716.7843764128022</c:v>
                </c:pt>
                <c:pt idx="127">
                  <c:v>723.5587303393118</c:v>
                </c:pt>
                <c:pt idx="128">
                  <c:v>732.9888012479652</c:v>
                </c:pt>
                <c:pt idx="129">
                  <c:v>738.808574670744</c:v>
                </c:pt>
                <c:pt idx="130">
                  <c:v>744.6310169851769</c:v>
                </c:pt>
                <c:pt idx="131">
                  <c:v>749.7758951637076</c:v>
                </c:pt>
                <c:pt idx="132">
                  <c:v>751.979278992756</c:v>
                </c:pt>
                <c:pt idx="133">
                  <c:v>753.4305313361693</c:v>
                </c:pt>
                <c:pt idx="134">
                  <c:v>753.0244352272093</c:v>
                </c:pt>
                <c:pt idx="135">
                  <c:v>751.2624322302933</c:v>
                </c:pt>
                <c:pt idx="136">
                  <c:v>747.0753749505238</c:v>
                </c:pt>
                <c:pt idx="137">
                  <c:v>744.8722738901841</c:v>
                </c:pt>
                <c:pt idx="138">
                  <c:v>737.113164038104</c:v>
                </c:pt>
                <c:pt idx="139">
                  <c:v>728.9268685301727</c:v>
                </c:pt>
                <c:pt idx="140">
                  <c:v>717.8332926560308</c:v>
                </c:pt>
                <c:pt idx="141">
                  <c:v>702.2359595969936</c:v>
                </c:pt>
                <c:pt idx="142">
                  <c:v>694.5826008749495</c:v>
                </c:pt>
                <c:pt idx="143">
                  <c:v>672.2630678280022</c:v>
                </c:pt>
                <c:pt idx="144">
                  <c:v>654.1365260371477</c:v>
                </c:pt>
                <c:pt idx="145">
                  <c:v>633.8617547342924</c:v>
                </c:pt>
                <c:pt idx="146">
                  <c:v>605.7462868466966</c:v>
                </c:pt>
                <c:pt idx="147">
                  <c:v>574.1890267952277</c:v>
                </c:pt>
                <c:pt idx="148">
                  <c:v>542.0662729922134</c:v>
                </c:pt>
                <c:pt idx="149">
                  <c:v>495.855908797932</c:v>
                </c:pt>
                <c:pt idx="150">
                  <c:v>458.9442479732892</c:v>
                </c:pt>
                <c:pt idx="151">
                  <c:v>405.15828454628985</c:v>
                </c:pt>
                <c:pt idx="152">
                  <c:v>354.08636744031566</c:v>
                </c:pt>
                <c:pt idx="153">
                  <c:v>299.8681001037746</c:v>
                </c:pt>
                <c:pt idx="154">
                  <c:v>224.54314195233184</c:v>
                </c:pt>
                <c:pt idx="155">
                  <c:v>156.2194660870343</c:v>
                </c:pt>
                <c:pt idx="156">
                  <c:v>89.43842764682543</c:v>
                </c:pt>
                <c:pt idx="157">
                  <c:v>21.15604090899966</c:v>
                </c:pt>
                <c:pt idx="158">
                  <c:v>-68.98243220920462</c:v>
                </c:pt>
                <c:pt idx="159">
                  <c:v>-150.3867174135566</c:v>
                </c:pt>
                <c:pt idx="160">
                  <c:v>-244.50604477419762</c:v>
                </c:pt>
                <c:pt idx="161">
                  <c:v>-329.37141176637584</c:v>
                </c:pt>
                <c:pt idx="162">
                  <c:v>-404.4881306392303</c:v>
                </c:pt>
                <c:pt idx="163">
                  <c:v>-487.20764806071816</c:v>
                </c:pt>
                <c:pt idx="164">
                  <c:v>-574.1196394703566</c:v>
                </c:pt>
                <c:pt idx="165">
                  <c:v>-645.1932788446943</c:v>
                </c:pt>
                <c:pt idx="166">
                  <c:v>-712.357762146753</c:v>
                </c:pt>
                <c:pt idx="167">
                  <c:v>-765.0085948110485</c:v>
                </c:pt>
                <c:pt idx="168">
                  <c:v>-820.5217947073887</c:v>
                </c:pt>
                <c:pt idx="169">
                  <c:v>-856.0730975272131</c:v>
                </c:pt>
                <c:pt idx="170">
                  <c:v>-881.4048771133574</c:v>
                </c:pt>
                <c:pt idx="171">
                  <c:v>-909.3089996994132</c:v>
                </c:pt>
                <c:pt idx="172">
                  <c:v>-923.4905637301852</c:v>
                </c:pt>
                <c:pt idx="173">
                  <c:v>-933.888409528933</c:v>
                </c:pt>
                <c:pt idx="174">
                  <c:v>-931.8496268866452</c:v>
                </c:pt>
                <c:pt idx="175">
                  <c:v>-931.01529302198</c:v>
                </c:pt>
                <c:pt idx="176">
                  <c:v>-922.1982977233424</c:v>
                </c:pt>
                <c:pt idx="177">
                  <c:v>-908.4332350178054</c:v>
                </c:pt>
                <c:pt idx="178">
                  <c:v>-891.325566128265</c:v>
                </c:pt>
                <c:pt idx="179">
                  <c:v>-870.8066763846583</c:v>
                </c:pt>
                <c:pt idx="180">
                  <c:v>-851.7934847999728</c:v>
                </c:pt>
                <c:pt idx="181">
                  <c:v>-829.1678800439387</c:v>
                </c:pt>
                <c:pt idx="182">
                  <c:v>-807.1444438742026</c:v>
                </c:pt>
                <c:pt idx="183">
                  <c:v>-783.8134041652918</c:v>
                </c:pt>
                <c:pt idx="184">
                  <c:v>-760.3141625775219</c:v>
                </c:pt>
                <c:pt idx="185">
                  <c:v>-736.7721454962817</c:v>
                </c:pt>
                <c:pt idx="186">
                  <c:v>-711.7455355519526</c:v>
                </c:pt>
                <c:pt idx="187">
                  <c:v>-687.6880159092144</c:v>
                </c:pt>
                <c:pt idx="188">
                  <c:v>-663.9736192418331</c:v>
                </c:pt>
                <c:pt idx="189">
                  <c:v>-640.9892560067319</c:v>
                </c:pt>
                <c:pt idx="190">
                  <c:v>-618.2014561204826</c:v>
                </c:pt>
                <c:pt idx="191">
                  <c:v>-595.9186362994548</c:v>
                </c:pt>
                <c:pt idx="192">
                  <c:v>-574.7458070149131</c:v>
                </c:pt>
                <c:pt idx="193">
                  <c:v>-553.7489571544027</c:v>
                </c:pt>
                <c:pt idx="194">
                  <c:v>-532.6279757899664</c:v>
                </c:pt>
                <c:pt idx="195">
                  <c:v>-512.5952102602689</c:v>
                </c:pt>
                <c:pt idx="196">
                  <c:v>-493.22298710691064</c:v>
                </c:pt>
                <c:pt idx="197">
                  <c:v>-475.35279399034084</c:v>
                </c:pt>
                <c:pt idx="198">
                  <c:v>-458.01719205909717</c:v>
                </c:pt>
                <c:pt idx="199">
                  <c:v>-439.13102075826913</c:v>
                </c:pt>
                <c:pt idx="200">
                  <c:v>-424.13032618938934</c:v>
                </c:pt>
              </c:numCache>
            </c:numRef>
          </c:yVal>
          <c:smooth val="0"/>
        </c:ser>
        <c:axId val="43094438"/>
        <c:axId val="52305623"/>
      </c:scatterChart>
      <c:valAx>
        <c:axId val="4309443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52305623"/>
        <c:crossesAt val="0"/>
        <c:crossBetween val="midCat"/>
        <c:dispUnits/>
      </c:val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[Ω]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430944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07975"/>
          <c:w val="0.476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Inductance vs Frequency</a:t>
            </a:r>
          </a:p>
        </c:rich>
      </c:tx>
      <c:layout>
        <c:manualLayout>
          <c:xMode val="factor"/>
          <c:yMode val="factor"/>
          <c:x val="0.18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25"/>
          <c:w val="0.94225"/>
          <c:h val="0.839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'參數轉換'!$J$2</c:f>
              <c:strCache>
                <c:ptCount val="1"/>
                <c:pt idx="0">
                  <c:v>Ls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'參數轉換'!$J$3:$J$203</c:f>
              <c:numCache>
                <c:ptCount val="201"/>
                <c:pt idx="0">
                  <c:v>931.8158139623182</c:v>
                </c:pt>
                <c:pt idx="1">
                  <c:v>934.6052242060448</c:v>
                </c:pt>
                <c:pt idx="2">
                  <c:v>936.3711356085423</c:v>
                </c:pt>
                <c:pt idx="3">
                  <c:v>937.6194406407516</c:v>
                </c:pt>
                <c:pt idx="4">
                  <c:v>938.1713411263806</c:v>
                </c:pt>
                <c:pt idx="5">
                  <c:v>938.8863202189918</c:v>
                </c:pt>
                <c:pt idx="6">
                  <c:v>939.6244597765728</c:v>
                </c:pt>
                <c:pt idx="7">
                  <c:v>939.5642242886016</c:v>
                </c:pt>
                <c:pt idx="8">
                  <c:v>940.2168574773601</c:v>
                </c:pt>
                <c:pt idx="9">
                  <c:v>940.6273912086994</c:v>
                </c:pt>
                <c:pt idx="10">
                  <c:v>940.4912938714682</c:v>
                </c:pt>
                <c:pt idx="11">
                  <c:v>940.2481088139102</c:v>
                </c:pt>
                <c:pt idx="12">
                  <c:v>940.4925597156883</c:v>
                </c:pt>
                <c:pt idx="13">
                  <c:v>940.5966184610811</c:v>
                </c:pt>
                <c:pt idx="14">
                  <c:v>940.2369003087003</c:v>
                </c:pt>
                <c:pt idx="15">
                  <c:v>939.7642642721039</c:v>
                </c:pt>
                <c:pt idx="16">
                  <c:v>940.0456983479971</c:v>
                </c:pt>
                <c:pt idx="17">
                  <c:v>939.6736352386056</c:v>
                </c:pt>
                <c:pt idx="18">
                  <c:v>939.7640695124421</c:v>
                </c:pt>
                <c:pt idx="19">
                  <c:v>939.4537244869686</c:v>
                </c:pt>
                <c:pt idx="20">
                  <c:v>938.9115322512447</c:v>
                </c:pt>
                <c:pt idx="21">
                  <c:v>938.7608130140252</c:v>
                </c:pt>
                <c:pt idx="22">
                  <c:v>938.4390978329216</c:v>
                </c:pt>
                <c:pt idx="23">
                  <c:v>937.8736420372496</c:v>
                </c:pt>
                <c:pt idx="24">
                  <c:v>937.242365339569</c:v>
                </c:pt>
                <c:pt idx="25">
                  <c:v>936.8759735082143</c:v>
                </c:pt>
                <c:pt idx="26">
                  <c:v>936.6195143170182</c:v>
                </c:pt>
                <c:pt idx="27">
                  <c:v>936.2506252980735</c:v>
                </c:pt>
                <c:pt idx="28">
                  <c:v>935.3912978230591</c:v>
                </c:pt>
                <c:pt idx="29">
                  <c:v>935.0909338396087</c:v>
                </c:pt>
                <c:pt idx="30">
                  <c:v>934.482107809359</c:v>
                </c:pt>
                <c:pt idx="31">
                  <c:v>933.9348540365027</c:v>
                </c:pt>
                <c:pt idx="32">
                  <c:v>933.3873975931681</c:v>
                </c:pt>
                <c:pt idx="33">
                  <c:v>932.3552400954213</c:v>
                </c:pt>
                <c:pt idx="34">
                  <c:v>931.5117950563116</c:v>
                </c:pt>
                <c:pt idx="35">
                  <c:v>931.0060953343351</c:v>
                </c:pt>
                <c:pt idx="36">
                  <c:v>930.352373433266</c:v>
                </c:pt>
                <c:pt idx="37">
                  <c:v>929.5100472872869</c:v>
                </c:pt>
                <c:pt idx="38">
                  <c:v>928.2403272972042</c:v>
                </c:pt>
                <c:pt idx="39">
                  <c:v>927.8543471442275</c:v>
                </c:pt>
                <c:pt idx="40">
                  <c:v>926.7126609915108</c:v>
                </c:pt>
                <c:pt idx="41">
                  <c:v>926.0218818546531</c:v>
                </c:pt>
                <c:pt idx="42">
                  <c:v>924.4006454811762</c:v>
                </c:pt>
                <c:pt idx="43">
                  <c:v>923.7624862930188</c:v>
                </c:pt>
                <c:pt idx="44">
                  <c:v>922.6246431122516</c:v>
                </c:pt>
                <c:pt idx="45">
                  <c:v>921.7790699183022</c:v>
                </c:pt>
                <c:pt idx="46">
                  <c:v>920.8347805498278</c:v>
                </c:pt>
                <c:pt idx="47">
                  <c:v>919.6751798101136</c:v>
                </c:pt>
                <c:pt idx="48">
                  <c:v>918.8713147332642</c:v>
                </c:pt>
                <c:pt idx="49">
                  <c:v>917.6353172547227</c:v>
                </c:pt>
                <c:pt idx="50">
                  <c:v>916.5188909003646</c:v>
                </c:pt>
                <c:pt idx="51">
                  <c:v>915.3273346926079</c:v>
                </c:pt>
                <c:pt idx="52">
                  <c:v>914.1564427133422</c:v>
                </c:pt>
                <c:pt idx="53">
                  <c:v>913.160240737557</c:v>
                </c:pt>
                <c:pt idx="54">
                  <c:v>912.2906411691002</c:v>
                </c:pt>
                <c:pt idx="55">
                  <c:v>911.252117187271</c:v>
                </c:pt>
                <c:pt idx="56">
                  <c:v>910.3634205012085</c:v>
                </c:pt>
                <c:pt idx="57">
                  <c:v>909.2035654822545</c:v>
                </c:pt>
                <c:pt idx="58">
                  <c:v>908.091309065318</c:v>
                </c:pt>
                <c:pt idx="59">
                  <c:v>907.2877742486197</c:v>
                </c:pt>
                <c:pt idx="60">
                  <c:v>906.0429920589543</c:v>
                </c:pt>
                <c:pt idx="61">
                  <c:v>905.2580666192808</c:v>
                </c:pt>
                <c:pt idx="62">
                  <c:v>904.1011976699072</c:v>
                </c:pt>
                <c:pt idx="63">
                  <c:v>903.2555732260984</c:v>
                </c:pt>
                <c:pt idx="64">
                  <c:v>902.5174510175297</c:v>
                </c:pt>
                <c:pt idx="65">
                  <c:v>901.7862577743416</c:v>
                </c:pt>
                <c:pt idx="66">
                  <c:v>901.1649820357105</c:v>
                </c:pt>
                <c:pt idx="67">
                  <c:v>900.1597034918452</c:v>
                </c:pt>
                <c:pt idx="68">
                  <c:v>899.7266645984349</c:v>
                </c:pt>
                <c:pt idx="69">
                  <c:v>899.208555722594</c:v>
                </c:pt>
                <c:pt idx="70">
                  <c:v>898.7904324919513</c:v>
                </c:pt>
                <c:pt idx="71">
                  <c:v>898.483438161545</c:v>
                </c:pt>
                <c:pt idx="72">
                  <c:v>898.204843285343</c:v>
                </c:pt>
                <c:pt idx="73">
                  <c:v>898.2178728917919</c:v>
                </c:pt>
                <c:pt idx="74">
                  <c:v>897.9323892186186</c:v>
                </c:pt>
                <c:pt idx="75">
                  <c:v>898.0447123469111</c:v>
                </c:pt>
                <c:pt idx="76">
                  <c:v>898.2650549232852</c:v>
                </c:pt>
                <c:pt idx="77">
                  <c:v>898.6308806867872</c:v>
                </c:pt>
                <c:pt idx="78">
                  <c:v>899.2734551900828</c:v>
                </c:pt>
                <c:pt idx="79">
                  <c:v>899.7523276904403</c:v>
                </c:pt>
                <c:pt idx="80">
                  <c:v>900.5946914645699</c:v>
                </c:pt>
                <c:pt idx="81">
                  <c:v>901.7865204737934</c:v>
                </c:pt>
                <c:pt idx="82">
                  <c:v>903.2194376216985</c:v>
                </c:pt>
                <c:pt idx="83">
                  <c:v>904.5727271159371</c:v>
                </c:pt>
                <c:pt idx="84">
                  <c:v>906.2556541865406</c:v>
                </c:pt>
                <c:pt idx="85">
                  <c:v>908.0244105610518</c:v>
                </c:pt>
                <c:pt idx="86">
                  <c:v>910.2599393376192</c:v>
                </c:pt>
                <c:pt idx="87">
                  <c:v>912.4843409741488</c:v>
                </c:pt>
                <c:pt idx="88">
                  <c:v>914.5563020441125</c:v>
                </c:pt>
                <c:pt idx="89">
                  <c:v>917.7322705792691</c:v>
                </c:pt>
                <c:pt idx="90">
                  <c:v>920.4260579859239</c:v>
                </c:pt>
                <c:pt idx="91">
                  <c:v>923.1256177113465</c:v>
                </c:pt>
                <c:pt idx="92">
                  <c:v>926.2562900246355</c:v>
                </c:pt>
                <c:pt idx="93">
                  <c:v>928.9393207953453</c:v>
                </c:pt>
                <c:pt idx="94">
                  <c:v>932.4251249188967</c:v>
                </c:pt>
                <c:pt idx="95">
                  <c:v>934.2540672831512</c:v>
                </c:pt>
                <c:pt idx="96">
                  <c:v>938.1152667720978</c:v>
                </c:pt>
                <c:pt idx="97">
                  <c:v>940.9848688040056</c:v>
                </c:pt>
                <c:pt idx="98">
                  <c:v>943.7870028680109</c:v>
                </c:pt>
                <c:pt idx="99">
                  <c:v>945.8857905821075</c:v>
                </c:pt>
                <c:pt idx="100">
                  <c:v>947.9264470677311</c:v>
                </c:pt>
                <c:pt idx="101">
                  <c:v>949.5720379979919</c:v>
                </c:pt>
                <c:pt idx="102">
                  <c:v>950.681061447775</c:v>
                </c:pt>
                <c:pt idx="103">
                  <c:v>951.6252402337725</c:v>
                </c:pt>
                <c:pt idx="104">
                  <c:v>952.6406619073942</c:v>
                </c:pt>
                <c:pt idx="105">
                  <c:v>952.3536167908716</c:v>
                </c:pt>
                <c:pt idx="106">
                  <c:v>951.2400818147253</c:v>
                </c:pt>
                <c:pt idx="107">
                  <c:v>949.3040338890412</c:v>
                </c:pt>
                <c:pt idx="108">
                  <c:v>947.050324041352</c:v>
                </c:pt>
                <c:pt idx="109">
                  <c:v>944.47710432886</c:v>
                </c:pt>
                <c:pt idx="110">
                  <c:v>939.151395088994</c:v>
                </c:pt>
                <c:pt idx="111">
                  <c:v>934.4220969109464</c:v>
                </c:pt>
                <c:pt idx="112">
                  <c:v>927.9824473626612</c:v>
                </c:pt>
                <c:pt idx="113">
                  <c:v>921.2338014133852</c:v>
                </c:pt>
                <c:pt idx="114">
                  <c:v>913.777392794401</c:v>
                </c:pt>
                <c:pt idx="115">
                  <c:v>904.4950619496645</c:v>
                </c:pt>
                <c:pt idx="116">
                  <c:v>894.0342852474122</c:v>
                </c:pt>
                <c:pt idx="117">
                  <c:v>882.3122102272993</c:v>
                </c:pt>
                <c:pt idx="118">
                  <c:v>870.023151675499</c:v>
                </c:pt>
                <c:pt idx="119">
                  <c:v>856.2472969128306</c:v>
                </c:pt>
                <c:pt idx="120">
                  <c:v>842.0893506312594</c:v>
                </c:pt>
                <c:pt idx="121">
                  <c:v>826.331887255879</c:v>
                </c:pt>
                <c:pt idx="122">
                  <c:v>809.9275830476987</c:v>
                </c:pt>
                <c:pt idx="123">
                  <c:v>792.4422705903016</c:v>
                </c:pt>
                <c:pt idx="124">
                  <c:v>774.7376272550543</c:v>
                </c:pt>
                <c:pt idx="125">
                  <c:v>754.2900040443104</c:v>
                </c:pt>
                <c:pt idx="126">
                  <c:v>735.5671843876025</c:v>
                </c:pt>
                <c:pt idx="127">
                  <c:v>713.3818379932601</c:v>
                </c:pt>
                <c:pt idx="128">
                  <c:v>694.3202807164708</c:v>
                </c:pt>
                <c:pt idx="129">
                  <c:v>672.3709390004562</c:v>
                </c:pt>
                <c:pt idx="130">
                  <c:v>651.0770119601523</c:v>
                </c:pt>
                <c:pt idx="131">
                  <c:v>629.8502149095094</c:v>
                </c:pt>
                <c:pt idx="132">
                  <c:v>606.9122757729791</c:v>
                </c:pt>
                <c:pt idx="133">
                  <c:v>584.22164322793</c:v>
                </c:pt>
                <c:pt idx="134">
                  <c:v>560.9937404060073</c:v>
                </c:pt>
                <c:pt idx="135">
                  <c:v>537.7184560030834</c:v>
                </c:pt>
                <c:pt idx="136">
                  <c:v>513.7385928731507</c:v>
                </c:pt>
                <c:pt idx="137">
                  <c:v>492.12314882871453</c:v>
                </c:pt>
                <c:pt idx="138">
                  <c:v>467.8865383586185</c:v>
                </c:pt>
                <c:pt idx="139">
                  <c:v>444.5338648234511</c:v>
                </c:pt>
                <c:pt idx="140">
                  <c:v>420.5898618994952</c:v>
                </c:pt>
                <c:pt idx="141">
                  <c:v>395.3053441854483</c:v>
                </c:pt>
                <c:pt idx="142">
                  <c:v>375.65399078307655</c:v>
                </c:pt>
                <c:pt idx="143">
                  <c:v>349.31532082806314</c:v>
                </c:pt>
                <c:pt idx="144">
                  <c:v>326.55867719103793</c:v>
                </c:pt>
                <c:pt idx="145">
                  <c:v>304.0197388551873</c:v>
                </c:pt>
                <c:pt idx="146">
                  <c:v>279.13373317536167</c:v>
                </c:pt>
                <c:pt idx="147">
                  <c:v>254.20896587752142</c:v>
                </c:pt>
                <c:pt idx="148">
                  <c:v>230.56996934851267</c:v>
                </c:pt>
                <c:pt idx="149">
                  <c:v>202.63769480580834</c:v>
                </c:pt>
                <c:pt idx="150">
                  <c:v>180.19352099008674</c:v>
                </c:pt>
                <c:pt idx="151">
                  <c:v>152.8334249079491</c:v>
                </c:pt>
                <c:pt idx="152">
                  <c:v>128.32673457427663</c:v>
                </c:pt>
                <c:pt idx="153">
                  <c:v>104.41254225594193</c:v>
                </c:pt>
                <c:pt idx="154">
                  <c:v>75.11671128858079</c:v>
                </c:pt>
                <c:pt idx="155">
                  <c:v>50.209547701762226</c:v>
                </c:pt>
                <c:pt idx="156">
                  <c:v>27.6178379637558</c:v>
                </c:pt>
                <c:pt idx="157">
                  <c:v>6.276454012102689</c:v>
                </c:pt>
                <c:pt idx="158">
                  <c:v>-19.662232379750108</c:v>
                </c:pt>
                <c:pt idx="159">
                  <c:v>-41.183021213239165</c:v>
                </c:pt>
                <c:pt idx="160">
                  <c:v>-64.32987712507787</c:v>
                </c:pt>
                <c:pt idx="161">
                  <c:v>-83.25751576575038</c:v>
                </c:pt>
                <c:pt idx="162">
                  <c:v>-98.23306905907619</c:v>
                </c:pt>
                <c:pt idx="163">
                  <c:v>-113.67903683009034</c:v>
                </c:pt>
                <c:pt idx="164">
                  <c:v>-128.70134566116198</c:v>
                </c:pt>
                <c:pt idx="165">
                  <c:v>-138.95843735620224</c:v>
                </c:pt>
                <c:pt idx="166">
                  <c:v>-147.40344832340924</c:v>
                </c:pt>
                <c:pt idx="167">
                  <c:v>-152.08632731103614</c:v>
                </c:pt>
                <c:pt idx="168">
                  <c:v>-156.72144077324288</c:v>
                </c:pt>
                <c:pt idx="169">
                  <c:v>-157.09542497643386</c:v>
                </c:pt>
                <c:pt idx="170">
                  <c:v>-155.39695925413798</c:v>
                </c:pt>
                <c:pt idx="171">
                  <c:v>-154.02561722106242</c:v>
                </c:pt>
                <c:pt idx="172">
                  <c:v>-150.28938405744077</c:v>
                </c:pt>
                <c:pt idx="173">
                  <c:v>-146.0176348155762</c:v>
                </c:pt>
                <c:pt idx="174">
                  <c:v>-139.9814007508803</c:v>
                </c:pt>
                <c:pt idx="175">
                  <c:v>-134.36802747524166</c:v>
                </c:pt>
                <c:pt idx="176">
                  <c:v>-127.87270406072247</c:v>
                </c:pt>
                <c:pt idx="177">
                  <c:v>-121.02102469280126</c:v>
                </c:pt>
                <c:pt idx="178">
                  <c:v>-114.082423521702</c:v>
                </c:pt>
                <c:pt idx="179">
                  <c:v>-107.08245988385914</c:v>
                </c:pt>
                <c:pt idx="180">
                  <c:v>-100.63412160185618</c:v>
                </c:pt>
                <c:pt idx="181">
                  <c:v>-94.11694372576176</c:v>
                </c:pt>
                <c:pt idx="182">
                  <c:v>-88.02197313435352</c:v>
                </c:pt>
                <c:pt idx="183">
                  <c:v>-82.1233681085692</c:v>
                </c:pt>
                <c:pt idx="184">
                  <c:v>-76.5352604289922</c:v>
                </c:pt>
                <c:pt idx="185">
                  <c:v>-71.25512724047131</c:v>
                </c:pt>
                <c:pt idx="186">
                  <c:v>-66.13357523229023</c:v>
                </c:pt>
                <c:pt idx="187">
                  <c:v>-61.39077499349877</c:v>
                </c:pt>
                <c:pt idx="188">
                  <c:v>-56.94780595220397</c:v>
                </c:pt>
                <c:pt idx="189">
                  <c:v>-52.81912888630761</c:v>
                </c:pt>
                <c:pt idx="190">
                  <c:v>-48.94236617463003</c:v>
                </c:pt>
                <c:pt idx="191">
                  <c:v>-45.326936611774926</c:v>
                </c:pt>
                <c:pt idx="192">
                  <c:v>-42.00099739002851</c:v>
                </c:pt>
                <c:pt idx="193">
                  <c:v>-38.87863743858443</c:v>
                </c:pt>
                <c:pt idx="194">
                  <c:v>-35.92828242039656</c:v>
                </c:pt>
                <c:pt idx="195">
                  <c:v>-33.220143455496284</c:v>
                </c:pt>
                <c:pt idx="196">
                  <c:v>-30.71033691271606</c:v>
                </c:pt>
                <c:pt idx="197">
                  <c:v>-28.43621417876598</c:v>
                </c:pt>
                <c:pt idx="198">
                  <c:v>-26.323996419608058</c:v>
                </c:pt>
                <c:pt idx="199">
                  <c:v>-24.248145691294848</c:v>
                </c:pt>
                <c:pt idx="200">
                  <c:v>-22.500812642739756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'參數轉換'!$K$2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'參數轉換'!$K$3:$K$203</c:f>
              <c:numCache>
                <c:ptCount val="201"/>
                <c:pt idx="0">
                  <c:v>7.204014766447555</c:v>
                </c:pt>
                <c:pt idx="1">
                  <c:v>7.450747009620578</c:v>
                </c:pt>
                <c:pt idx="2">
                  <c:v>7.721872702996337</c:v>
                </c:pt>
                <c:pt idx="3">
                  <c:v>8.002605927495281</c:v>
                </c:pt>
                <c:pt idx="4">
                  <c:v>8.268585908298249</c:v>
                </c:pt>
                <c:pt idx="5">
                  <c:v>8.543795584104267</c:v>
                </c:pt>
                <c:pt idx="6">
                  <c:v>8.835747448859689</c:v>
                </c:pt>
                <c:pt idx="7">
                  <c:v>9.125696128122147</c:v>
                </c:pt>
                <c:pt idx="8">
                  <c:v>9.437619059093892</c:v>
                </c:pt>
                <c:pt idx="9">
                  <c:v>9.736563585448158</c:v>
                </c:pt>
                <c:pt idx="10">
                  <c:v>10.043814257416077</c:v>
                </c:pt>
                <c:pt idx="11">
                  <c:v>10.331964402365509</c:v>
                </c:pt>
                <c:pt idx="12">
                  <c:v>10.65736709767514</c:v>
                </c:pt>
                <c:pt idx="13">
                  <c:v>11.003861882578873</c:v>
                </c:pt>
                <c:pt idx="14">
                  <c:v>11.369307560418777</c:v>
                </c:pt>
                <c:pt idx="15">
                  <c:v>11.634657266231232</c:v>
                </c:pt>
                <c:pt idx="16">
                  <c:v>11.985856822199535</c:v>
                </c:pt>
                <c:pt idx="17">
                  <c:v>12.316041871981035</c:v>
                </c:pt>
                <c:pt idx="18">
                  <c:v>12.632315989133001</c:v>
                </c:pt>
                <c:pt idx="19">
                  <c:v>12.983725906269095</c:v>
                </c:pt>
                <c:pt idx="20">
                  <c:v>13.276849671097715</c:v>
                </c:pt>
                <c:pt idx="21">
                  <c:v>13.708173571379104</c:v>
                </c:pt>
                <c:pt idx="22">
                  <c:v>14.000161075043774</c:v>
                </c:pt>
                <c:pt idx="23">
                  <c:v>14.312266152566472</c:v>
                </c:pt>
                <c:pt idx="24">
                  <c:v>14.689539412018712</c:v>
                </c:pt>
                <c:pt idx="25">
                  <c:v>14.99859658708261</c:v>
                </c:pt>
                <c:pt idx="26">
                  <c:v>15.376961433551061</c:v>
                </c:pt>
                <c:pt idx="27">
                  <c:v>15.66588426404295</c:v>
                </c:pt>
                <c:pt idx="28">
                  <c:v>15.947248488250349</c:v>
                </c:pt>
                <c:pt idx="29">
                  <c:v>16.342013135701823</c:v>
                </c:pt>
                <c:pt idx="30">
                  <c:v>16.614552824500556</c:v>
                </c:pt>
                <c:pt idx="31">
                  <c:v>16.96417879490449</c:v>
                </c:pt>
                <c:pt idx="32">
                  <c:v>17.330558527163205</c:v>
                </c:pt>
                <c:pt idx="33">
                  <c:v>17.57957804043144</c:v>
                </c:pt>
                <c:pt idx="34">
                  <c:v>17.767037133143173</c:v>
                </c:pt>
                <c:pt idx="35">
                  <c:v>18.19321996117979</c:v>
                </c:pt>
                <c:pt idx="36">
                  <c:v>18.509438794324726</c:v>
                </c:pt>
                <c:pt idx="37">
                  <c:v>18.769283251933636</c:v>
                </c:pt>
                <c:pt idx="38">
                  <c:v>19.05997694237957</c:v>
                </c:pt>
                <c:pt idx="39">
                  <c:v>19.377942525602016</c:v>
                </c:pt>
                <c:pt idx="40">
                  <c:v>19.681920739460725</c:v>
                </c:pt>
                <c:pt idx="41">
                  <c:v>19.909683950881245</c:v>
                </c:pt>
                <c:pt idx="42">
                  <c:v>20.197651632968995</c:v>
                </c:pt>
                <c:pt idx="43">
                  <c:v>20.474544810625826</c:v>
                </c:pt>
                <c:pt idx="44">
                  <c:v>20.749775858916973</c:v>
                </c:pt>
                <c:pt idx="45">
                  <c:v>21.05605631808864</c:v>
                </c:pt>
                <c:pt idx="46">
                  <c:v>21.202475689125407</c:v>
                </c:pt>
                <c:pt idx="47">
                  <c:v>21.361338307598363</c:v>
                </c:pt>
                <c:pt idx="48">
                  <c:v>21.672632705109667</c:v>
                </c:pt>
                <c:pt idx="49">
                  <c:v>22.001379143810837</c:v>
                </c:pt>
                <c:pt idx="50">
                  <c:v>22.31459268689918</c:v>
                </c:pt>
                <c:pt idx="51">
                  <c:v>22.528226142869503</c:v>
                </c:pt>
                <c:pt idx="52">
                  <c:v>22.715012041039852</c:v>
                </c:pt>
                <c:pt idx="53">
                  <c:v>22.827981304825244</c:v>
                </c:pt>
                <c:pt idx="54">
                  <c:v>23.09521915868896</c:v>
                </c:pt>
                <c:pt idx="55">
                  <c:v>23.34850116796893</c:v>
                </c:pt>
                <c:pt idx="56">
                  <c:v>23.81262373566433</c:v>
                </c:pt>
                <c:pt idx="57">
                  <c:v>24.072768752769715</c:v>
                </c:pt>
                <c:pt idx="58">
                  <c:v>23.983182011287457</c:v>
                </c:pt>
                <c:pt idx="59">
                  <c:v>24.473615730295492</c:v>
                </c:pt>
                <c:pt idx="60">
                  <c:v>24.82033037883005</c:v>
                </c:pt>
                <c:pt idx="61">
                  <c:v>25.056074784490935</c:v>
                </c:pt>
                <c:pt idx="62">
                  <c:v>25.287531498691287</c:v>
                </c:pt>
                <c:pt idx="63">
                  <c:v>25.723770913136786</c:v>
                </c:pt>
                <c:pt idx="64">
                  <c:v>25.73514884007722</c:v>
                </c:pt>
                <c:pt idx="65">
                  <c:v>25.95044158681861</c:v>
                </c:pt>
                <c:pt idx="66">
                  <c:v>26.23187714324834</c:v>
                </c:pt>
                <c:pt idx="67">
                  <c:v>26.307394357420517</c:v>
                </c:pt>
                <c:pt idx="68">
                  <c:v>26.726767142998987</c:v>
                </c:pt>
                <c:pt idx="69">
                  <c:v>26.97209033546062</c:v>
                </c:pt>
                <c:pt idx="70">
                  <c:v>27.2346730842514</c:v>
                </c:pt>
                <c:pt idx="71">
                  <c:v>27.31115973097515</c:v>
                </c:pt>
                <c:pt idx="72">
                  <c:v>27.50560912555323</c:v>
                </c:pt>
                <c:pt idx="73">
                  <c:v>27.7046679651478</c:v>
                </c:pt>
                <c:pt idx="74">
                  <c:v>27.918717432831755</c:v>
                </c:pt>
                <c:pt idx="75">
                  <c:v>28.020371335369955</c:v>
                </c:pt>
                <c:pt idx="76">
                  <c:v>28.216082631674325</c:v>
                </c:pt>
                <c:pt idx="77">
                  <c:v>28.132043934432016</c:v>
                </c:pt>
                <c:pt idx="78">
                  <c:v>28.165440223875876</c:v>
                </c:pt>
                <c:pt idx="79">
                  <c:v>28.203248210263958</c:v>
                </c:pt>
                <c:pt idx="80">
                  <c:v>27.877574901026215</c:v>
                </c:pt>
                <c:pt idx="81">
                  <c:v>27.980801051939828</c:v>
                </c:pt>
                <c:pt idx="82">
                  <c:v>27.893015890276146</c:v>
                </c:pt>
                <c:pt idx="83">
                  <c:v>27.4596041726105</c:v>
                </c:pt>
                <c:pt idx="84">
                  <c:v>26.673858903765293</c:v>
                </c:pt>
                <c:pt idx="85">
                  <c:v>26.247865447039093</c:v>
                </c:pt>
                <c:pt idx="86">
                  <c:v>25.43545741954243</c:v>
                </c:pt>
                <c:pt idx="87">
                  <c:v>24.438463679331562</c:v>
                </c:pt>
                <c:pt idx="88">
                  <c:v>23.557074171555424</c:v>
                </c:pt>
                <c:pt idx="89">
                  <c:v>22.40008311979268</c:v>
                </c:pt>
                <c:pt idx="90">
                  <c:v>21.17218597016082</c:v>
                </c:pt>
                <c:pt idx="91">
                  <c:v>19.735030642943435</c:v>
                </c:pt>
                <c:pt idx="92">
                  <c:v>18.524749184978315</c:v>
                </c:pt>
                <c:pt idx="93">
                  <c:v>17.250114781579345</c:v>
                </c:pt>
                <c:pt idx="94">
                  <c:v>15.876307061969191</c:v>
                </c:pt>
                <c:pt idx="95">
                  <c:v>14.782842853896845</c:v>
                </c:pt>
                <c:pt idx="96">
                  <c:v>13.521236280459531</c:v>
                </c:pt>
                <c:pt idx="97">
                  <c:v>12.361041887056427</c:v>
                </c:pt>
                <c:pt idx="98">
                  <c:v>11.22132202117832</c:v>
                </c:pt>
                <c:pt idx="99">
                  <c:v>10.151418805319393</c:v>
                </c:pt>
                <c:pt idx="100">
                  <c:v>9.206496077067372</c:v>
                </c:pt>
                <c:pt idx="101">
                  <c:v>8.368966985164251</c:v>
                </c:pt>
                <c:pt idx="102">
                  <c:v>7.630040649244389</c:v>
                </c:pt>
                <c:pt idx="103">
                  <c:v>6.956007652219994</c:v>
                </c:pt>
                <c:pt idx="104">
                  <c:v>6.348355664829847</c:v>
                </c:pt>
                <c:pt idx="105">
                  <c:v>5.802059641811367</c:v>
                </c:pt>
                <c:pt idx="106">
                  <c:v>5.2903795643884095</c:v>
                </c:pt>
                <c:pt idx="107">
                  <c:v>4.861513580121373</c:v>
                </c:pt>
                <c:pt idx="108">
                  <c:v>4.471160715846305</c:v>
                </c:pt>
                <c:pt idx="109">
                  <c:v>4.118929021739118</c:v>
                </c:pt>
                <c:pt idx="110">
                  <c:v>3.8068775535085426</c:v>
                </c:pt>
                <c:pt idx="111">
                  <c:v>3.5208898645948734</c:v>
                </c:pt>
                <c:pt idx="112">
                  <c:v>3.278223729373658</c:v>
                </c:pt>
                <c:pt idx="113">
                  <c:v>3.0440938824655843</c:v>
                </c:pt>
                <c:pt idx="114">
                  <c:v>2.846198666422117</c:v>
                </c:pt>
                <c:pt idx="115">
                  <c:v>2.6565253760823566</c:v>
                </c:pt>
                <c:pt idx="116">
                  <c:v>2.4883622150004796</c:v>
                </c:pt>
                <c:pt idx="117">
                  <c:v>2.333982422897582</c:v>
                </c:pt>
                <c:pt idx="118">
                  <c:v>2.1924532312168714</c:v>
                </c:pt>
                <c:pt idx="119">
                  <c:v>2.0670140211726653</c:v>
                </c:pt>
                <c:pt idx="120">
                  <c:v>1.9471292404192744</c:v>
                </c:pt>
                <c:pt idx="121">
                  <c:v>1.8436907237667293</c:v>
                </c:pt>
                <c:pt idx="122">
                  <c:v>1.7399610848648568</c:v>
                </c:pt>
                <c:pt idx="123">
                  <c:v>1.649469908046848</c:v>
                </c:pt>
                <c:pt idx="124">
                  <c:v>1.5642849477611975</c:v>
                </c:pt>
                <c:pt idx="125">
                  <c:v>1.4824844222090703</c:v>
                </c:pt>
                <c:pt idx="126">
                  <c:v>1.4095405857848025</c:v>
                </c:pt>
                <c:pt idx="127">
                  <c:v>1.3385577702115232</c:v>
                </c:pt>
                <c:pt idx="128">
                  <c:v>1.2777635569349077</c:v>
                </c:pt>
                <c:pt idx="129">
                  <c:v>1.2138225434887493</c:v>
                </c:pt>
                <c:pt idx="130">
                  <c:v>1.1565018779000678</c:v>
                </c:pt>
                <c:pt idx="131">
                  <c:v>1.1051553188152705</c:v>
                </c:pt>
                <c:pt idx="132">
                  <c:v>1.0496642374025693</c:v>
                </c:pt>
                <c:pt idx="133">
                  <c:v>0.9996341528696713</c:v>
                </c:pt>
                <c:pt idx="134">
                  <c:v>0.9517218134457877</c:v>
                </c:pt>
                <c:pt idx="135">
                  <c:v>0.9025690796442131</c:v>
                </c:pt>
                <c:pt idx="136">
                  <c:v>0.8601094487060343</c:v>
                </c:pt>
                <c:pt idx="137">
                  <c:v>0.8198122979011973</c:v>
                </c:pt>
                <c:pt idx="138">
                  <c:v>0.7763003626190296</c:v>
                </c:pt>
                <c:pt idx="139">
                  <c:v>0.7339056389249002</c:v>
                </c:pt>
                <c:pt idx="140">
                  <c:v>0.695758105402646</c:v>
                </c:pt>
                <c:pt idx="141">
                  <c:v>0.6512472411104901</c:v>
                </c:pt>
                <c:pt idx="142">
                  <c:v>0.6196454409215584</c:v>
                </c:pt>
                <c:pt idx="143">
                  <c:v>0.5773078171595429</c:v>
                </c:pt>
                <c:pt idx="144">
                  <c:v>0.5399399747173232</c:v>
                </c:pt>
                <c:pt idx="145">
                  <c:v>0.5044644124340046</c:v>
                </c:pt>
                <c:pt idx="146">
                  <c:v>0.46416596980246716</c:v>
                </c:pt>
                <c:pt idx="147">
                  <c:v>0.42735574614025035</c:v>
                </c:pt>
                <c:pt idx="148">
                  <c:v>0.38898814402410503</c:v>
                </c:pt>
                <c:pt idx="149">
                  <c:v>0.3454084175921705</c:v>
                </c:pt>
                <c:pt idx="150">
                  <c:v>0.3102529223180243</c:v>
                </c:pt>
                <c:pt idx="151">
                  <c:v>0.2659521948494398</c:v>
                </c:pt>
                <c:pt idx="152">
                  <c:v>0.2254859304097145</c:v>
                </c:pt>
                <c:pt idx="153">
                  <c:v>0.18790686007001997</c:v>
                </c:pt>
                <c:pt idx="154">
                  <c:v>0.1375803283917955</c:v>
                </c:pt>
                <c:pt idx="155">
                  <c:v>0.09415689113798667</c:v>
                </c:pt>
                <c:pt idx="156">
                  <c:v>0.052910373762402936</c:v>
                </c:pt>
                <c:pt idx="157">
                  <c:v>0.01239922546666117</c:v>
                </c:pt>
                <c:pt idx="158">
                  <c:v>-0.040080900997552356</c:v>
                </c:pt>
                <c:pt idx="159">
                  <c:v>-0.08766696846347183</c:v>
                </c:pt>
                <c:pt idx="160">
                  <c:v>-0.1420920072744345</c:v>
                </c:pt>
                <c:pt idx="161">
                  <c:v>-0.19477784825875813</c:v>
                </c:pt>
                <c:pt idx="162">
                  <c:v>-0.24287799697341633</c:v>
                </c:pt>
                <c:pt idx="163">
                  <c:v>-0.29870541398577327</c:v>
                </c:pt>
                <c:pt idx="164">
                  <c:v>-0.36133436311434497</c:v>
                </c:pt>
                <c:pt idx="165">
                  <c:v>-0.41975387248305096</c:v>
                </c:pt>
                <c:pt idx="166">
                  <c:v>-0.48376663127937874</c:v>
                </c:pt>
                <c:pt idx="167">
                  <c:v>-0.5429739268932832</c:v>
                </c:pt>
                <c:pt idx="168">
                  <c:v>-0.612107189132455</c:v>
                </c:pt>
                <c:pt idx="169">
                  <c:v>-0.6778076952462235</c:v>
                </c:pt>
                <c:pt idx="170">
                  <c:v>-0.7433495022514268</c:v>
                </c:pt>
                <c:pt idx="171">
                  <c:v>-0.8151535624404126</c:v>
                </c:pt>
                <c:pt idx="172">
                  <c:v>-0.8806393339392399</c:v>
                </c:pt>
                <c:pt idx="173">
                  <c:v>-0.9663428908223758</c:v>
                </c:pt>
                <c:pt idx="174">
                  <c:v>-1.0350283343787208</c:v>
                </c:pt>
                <c:pt idx="175">
                  <c:v>-1.110708171386932</c:v>
                </c:pt>
                <c:pt idx="176">
                  <c:v>-1.1879330971667037</c:v>
                </c:pt>
                <c:pt idx="177">
                  <c:v>-1.2684243132856887</c:v>
                </c:pt>
                <c:pt idx="178">
                  <c:v>-1.3515966843220617</c:v>
                </c:pt>
                <c:pt idx="179">
                  <c:v>-1.4297005297033054</c:v>
                </c:pt>
                <c:pt idx="180">
                  <c:v>-1.5047849757388414</c:v>
                </c:pt>
                <c:pt idx="181">
                  <c:v>-1.5899351734661478</c:v>
                </c:pt>
                <c:pt idx="182">
                  <c:v>-1.6726843712893182</c:v>
                </c:pt>
                <c:pt idx="183">
                  <c:v>-1.7549883538749596</c:v>
                </c:pt>
                <c:pt idx="184">
                  <c:v>-1.8385414232602626</c:v>
                </c:pt>
                <c:pt idx="185">
                  <c:v>-1.927630672818928</c:v>
                </c:pt>
                <c:pt idx="186">
                  <c:v>-2.0081484553090285</c:v>
                </c:pt>
                <c:pt idx="187">
                  <c:v>-2.085142879353817</c:v>
                </c:pt>
                <c:pt idx="188">
                  <c:v>-2.1619262616965185</c:v>
                </c:pt>
                <c:pt idx="189">
                  <c:v>-2.2494281397190288</c:v>
                </c:pt>
                <c:pt idx="190">
                  <c:v>-2.3227655174769137</c:v>
                </c:pt>
                <c:pt idx="191">
                  <c:v>-2.4011527927532064</c:v>
                </c:pt>
                <c:pt idx="192">
                  <c:v>-2.481204904123771</c:v>
                </c:pt>
                <c:pt idx="193">
                  <c:v>-2.5572662548229514</c:v>
                </c:pt>
                <c:pt idx="194">
                  <c:v>-2.606025421673165</c:v>
                </c:pt>
                <c:pt idx="195">
                  <c:v>-2.664430710733926</c:v>
                </c:pt>
                <c:pt idx="196">
                  <c:v>-2.7209472000397</c:v>
                </c:pt>
                <c:pt idx="197">
                  <c:v>-2.7760627366059314</c:v>
                </c:pt>
                <c:pt idx="198">
                  <c:v>-2.8396134315495223</c:v>
                </c:pt>
                <c:pt idx="199">
                  <c:v>-2.882536168727813</c:v>
                </c:pt>
                <c:pt idx="200">
                  <c:v>-2.900960740671817</c:v>
                </c:pt>
              </c:numCache>
            </c:numRef>
          </c:yVal>
          <c:smooth val="1"/>
        </c:ser>
        <c:axId val="988560"/>
        <c:axId val="8897041"/>
      </c:scatterChart>
      <c:valAx>
        <c:axId val="98856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crossAx val="8897041"/>
        <c:crossesAt val="0.1"/>
        <c:crossBetween val="midCat"/>
        <c:dispUnits/>
      </c:valAx>
      <c:valAx>
        <c:axId val="8897041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Inductance [nH]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crossAx val="9885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5"/>
          <c:y val="0.07975"/>
          <c:w val="0.31225"/>
          <c:h val="0.056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0"/>
        <a:ext cx="4867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2" name="Chart 7"/>
        <xdr:cNvGraphicFramePr/>
      </xdr:nvGraphicFramePr>
      <xdr:xfrm>
        <a:off x="4876800" y="0"/>
        <a:ext cx="48768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"/>
  <sheetViews>
    <sheetView tabSelected="1" workbookViewId="0" topLeftCell="A1">
      <selection activeCell="A1" sqref="A1:IV16384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spans="1:2" ht="12.75">
      <c r="A4" t="s">
        <v>4</v>
      </c>
      <c r="B4" t="s">
        <v>5</v>
      </c>
    </row>
    <row r="5" ht="12.75">
      <c r="A5" t="s">
        <v>6</v>
      </c>
    </row>
    <row r="6" ht="12.75">
      <c r="A6" s="1">
        <v>1000000</v>
      </c>
    </row>
    <row r="7" ht="12.75">
      <c r="A7" s="1">
        <v>1040844</v>
      </c>
    </row>
    <row r="8" ht="12.75">
      <c r="A8" s="1">
        <v>1083356</v>
      </c>
    </row>
    <row r="9" ht="12.75">
      <c r="A9" s="1">
        <v>1127605</v>
      </c>
    </row>
    <row r="10" ht="12.75">
      <c r="A10" s="1">
        <v>1173660</v>
      </c>
    </row>
    <row r="11" ht="12.75">
      <c r="A11" s="1">
        <v>1221597</v>
      </c>
    </row>
    <row r="12" ht="12.75">
      <c r="A12" s="1">
        <v>1271492</v>
      </c>
    </row>
    <row r="13" ht="12.75">
      <c r="A13" s="1">
        <v>1323425</v>
      </c>
    </row>
    <row r="14" ht="12.75">
      <c r="A14" s="1">
        <v>1377479</v>
      </c>
    </row>
    <row r="15" ht="12.75">
      <c r="A15" s="1">
        <v>1433740</v>
      </c>
    </row>
    <row r="16" ht="12.75">
      <c r="A16" s="1">
        <v>1492300</v>
      </c>
    </row>
    <row r="17" ht="12.75">
      <c r="A17" s="1">
        <v>1553251</v>
      </c>
    </row>
    <row r="18" ht="12.75">
      <c r="A18" s="1">
        <v>1616692</v>
      </c>
    </row>
    <row r="19" ht="12.75">
      <c r="A19" s="1">
        <v>1682724</v>
      </c>
    </row>
    <row r="20" ht="12.75">
      <c r="A20" s="1">
        <v>1751453</v>
      </c>
    </row>
    <row r="21" ht="12.75">
      <c r="A21" s="1">
        <v>1822989</v>
      </c>
    </row>
    <row r="22" ht="12.75">
      <c r="A22" s="1">
        <v>1897447</v>
      </c>
    </row>
    <row r="23" ht="12.75">
      <c r="A23" s="1">
        <v>1974946</v>
      </c>
    </row>
    <row r="24" ht="12.75">
      <c r="A24" s="1">
        <v>2055611</v>
      </c>
    </row>
    <row r="25" ht="12.75">
      <c r="A25" s="1">
        <v>2139570</v>
      </c>
    </row>
    <row r="26" ht="12.75">
      <c r="A26" s="1">
        <v>2226959</v>
      </c>
    </row>
    <row r="27" ht="12.75">
      <c r="A27" s="1">
        <v>2317916</v>
      </c>
    </row>
    <row r="28" ht="12.75">
      <c r="A28" s="1">
        <v>2412589</v>
      </c>
    </row>
    <row r="29" ht="12.75">
      <c r="A29" s="1">
        <v>2511129</v>
      </c>
    </row>
    <row r="30" ht="12.75">
      <c r="A30" s="1">
        <v>2613693</v>
      </c>
    </row>
    <row r="31" ht="12.75">
      <c r="A31" s="1">
        <v>2720446</v>
      </c>
    </row>
    <row r="32" ht="12.75">
      <c r="A32" s="1">
        <v>2831560</v>
      </c>
    </row>
    <row r="33" ht="12.75">
      <c r="A33" s="1">
        <v>2947212</v>
      </c>
    </row>
    <row r="34" ht="12.75">
      <c r="A34" s="1">
        <v>3067588</v>
      </c>
    </row>
    <row r="35" ht="12.75">
      <c r="A35" s="1">
        <v>3192880</v>
      </c>
    </row>
    <row r="36" ht="12.75">
      <c r="A36" s="1">
        <v>3323290</v>
      </c>
    </row>
    <row r="37" ht="12.75">
      <c r="A37" s="1">
        <v>3459026</v>
      </c>
    </row>
    <row r="38" ht="12.75">
      <c r="A38" s="1">
        <v>3600306</v>
      </c>
    </row>
    <row r="39" ht="12.75">
      <c r="A39" s="1">
        <v>3747356</v>
      </c>
    </row>
    <row r="40" ht="12.75">
      <c r="A40" s="1">
        <v>3900413</v>
      </c>
    </row>
    <row r="41" ht="12.75">
      <c r="A41" s="1">
        <v>4059721</v>
      </c>
    </row>
    <row r="42" ht="12.75">
      <c r="A42" s="1">
        <v>4225536</v>
      </c>
    </row>
    <row r="43" ht="12.75">
      <c r="A43" s="1">
        <v>4398124</v>
      </c>
    </row>
    <row r="44" ht="12.75">
      <c r="A44" s="1">
        <v>4577760</v>
      </c>
    </row>
    <row r="45" ht="12.75">
      <c r="A45" s="1">
        <v>4764734</v>
      </c>
    </row>
    <row r="46" ht="12.75">
      <c r="A46" s="1">
        <v>4959344</v>
      </c>
    </row>
    <row r="47" ht="12.75">
      <c r="A47" s="1">
        <v>5161903</v>
      </c>
    </row>
    <row r="48" ht="12.75">
      <c r="A48" s="1">
        <v>5372736</v>
      </c>
    </row>
    <row r="49" ht="12.75">
      <c r="A49" s="1">
        <v>5592179</v>
      </c>
    </row>
    <row r="50" ht="12.75">
      <c r="A50" s="1">
        <v>5820586</v>
      </c>
    </row>
    <row r="51" ht="12.75">
      <c r="A51" s="1">
        <v>6058321</v>
      </c>
    </row>
    <row r="52" ht="12.75">
      <c r="A52" s="1">
        <v>6305767</v>
      </c>
    </row>
    <row r="53" ht="12.75">
      <c r="A53" s="1">
        <v>6563319</v>
      </c>
    </row>
    <row r="54" ht="12.75">
      <c r="A54" s="1">
        <v>6831390</v>
      </c>
    </row>
    <row r="55" ht="12.75">
      <c r="A55" s="1">
        <v>7110411</v>
      </c>
    </row>
    <row r="56" ht="12.75">
      <c r="A56" s="1">
        <v>7400828</v>
      </c>
    </row>
    <row r="57" ht="12.75">
      <c r="A57" s="1">
        <v>7703107</v>
      </c>
    </row>
    <row r="58" ht="12.75">
      <c r="A58" s="1">
        <v>8017732</v>
      </c>
    </row>
    <row r="59" ht="12.75">
      <c r="A59" s="1">
        <v>8345207</v>
      </c>
    </row>
    <row r="60" ht="12.75">
      <c r="A60" s="1">
        <v>8686058</v>
      </c>
    </row>
    <row r="61" ht="12.75">
      <c r="A61" s="1">
        <v>9040831</v>
      </c>
    </row>
    <row r="62" ht="12.75">
      <c r="A62" s="1">
        <v>9410094</v>
      </c>
    </row>
    <row r="63" ht="12.75">
      <c r="A63" s="1">
        <v>9794439</v>
      </c>
    </row>
    <row r="64" ht="12.75">
      <c r="A64" s="1">
        <v>10194480</v>
      </c>
    </row>
    <row r="65" ht="12.75">
      <c r="A65" s="1">
        <v>10610860</v>
      </c>
    </row>
    <row r="66" ht="12.75">
      <c r="A66" s="1">
        <v>11044250</v>
      </c>
    </row>
    <row r="67" ht="12.75">
      <c r="A67" s="1">
        <v>11495340</v>
      </c>
    </row>
    <row r="68" ht="12.75">
      <c r="A68" s="1">
        <v>11964860</v>
      </c>
    </row>
    <row r="69" ht="12.75">
      <c r="A69" s="1">
        <v>12453550</v>
      </c>
    </row>
    <row r="70" ht="12.75">
      <c r="A70" s="1">
        <v>12962200</v>
      </c>
    </row>
    <row r="71" ht="12.75">
      <c r="A71" s="1">
        <v>13491630</v>
      </c>
    </row>
    <row r="72" ht="12.75">
      <c r="A72" s="1">
        <v>14042680</v>
      </c>
    </row>
    <row r="73" ht="12.75">
      <c r="A73" s="1">
        <v>14616240</v>
      </c>
    </row>
    <row r="74" ht="12.75">
      <c r="A74" s="1">
        <v>15213220</v>
      </c>
    </row>
    <row r="75" ht="12.75">
      <c r="A75" s="1">
        <v>15834590</v>
      </c>
    </row>
    <row r="76" ht="12.75">
      <c r="A76" s="1">
        <v>16481340</v>
      </c>
    </row>
    <row r="77" ht="12.75">
      <c r="A77" s="1">
        <v>17154500</v>
      </c>
    </row>
    <row r="78" ht="12.75">
      <c r="A78" s="1">
        <v>17855160</v>
      </c>
    </row>
    <row r="79" ht="12.75">
      <c r="A79" s="1">
        <v>18584430</v>
      </c>
    </row>
    <row r="80" ht="12.75">
      <c r="A80" s="1">
        <v>19343490</v>
      </c>
    </row>
    <row r="81" ht="12.75">
      <c r="A81" s="1">
        <v>20133560</v>
      </c>
    </row>
    <row r="82" ht="12.75">
      <c r="A82" s="1">
        <v>20955890</v>
      </c>
    </row>
    <row r="83" ht="12.75">
      <c r="A83" s="1">
        <v>21811810</v>
      </c>
    </row>
    <row r="84" ht="12.75">
      <c r="A84" s="1">
        <v>22702690</v>
      </c>
    </row>
    <row r="85" ht="12.75">
      <c r="A85" s="1">
        <v>23629960</v>
      </c>
    </row>
    <row r="86" ht="12.75">
      <c r="A86" s="1">
        <v>24595090</v>
      </c>
    </row>
    <row r="87" ht="12.75">
      <c r="A87" s="1">
        <v>25599650</v>
      </c>
    </row>
    <row r="88" ht="12.75">
      <c r="A88" s="1">
        <v>26645240</v>
      </c>
    </row>
    <row r="89" ht="12.75">
      <c r="A89" s="1">
        <v>27733540</v>
      </c>
    </row>
    <row r="90" ht="12.75">
      <c r="A90" s="1">
        <v>28866290</v>
      </c>
    </row>
    <row r="91" ht="12.75">
      <c r="A91" s="1">
        <v>30045300</v>
      </c>
    </row>
    <row r="92" ht="12.75">
      <c r="A92" s="1">
        <v>31272470</v>
      </c>
    </row>
    <row r="93" ht="12.75">
      <c r="A93" s="1">
        <v>32549760</v>
      </c>
    </row>
    <row r="94" ht="12.75">
      <c r="A94" s="1">
        <v>33879220</v>
      </c>
    </row>
    <row r="95" ht="12.75">
      <c r="A95" s="1">
        <v>35262980</v>
      </c>
    </row>
    <row r="96" ht="12.75">
      <c r="A96" s="1">
        <v>36703250</v>
      </c>
    </row>
    <row r="97" ht="12.75">
      <c r="A97" s="1">
        <v>38202360</v>
      </c>
    </row>
    <row r="98" ht="12.75">
      <c r="A98" s="1">
        <v>39762690</v>
      </c>
    </row>
    <row r="99" ht="12.75">
      <c r="A99" s="1">
        <v>41386760</v>
      </c>
    </row>
    <row r="100" ht="12.75">
      <c r="A100" s="1">
        <v>43077150</v>
      </c>
    </row>
    <row r="101" ht="12.75">
      <c r="A101" s="1">
        <v>44836590</v>
      </c>
    </row>
    <row r="102" ht="12.75">
      <c r="A102" s="1">
        <v>46667890</v>
      </c>
    </row>
    <row r="103" ht="12.75">
      <c r="A103" s="1">
        <v>48573990</v>
      </c>
    </row>
    <row r="104" ht="12.75">
      <c r="A104" s="1">
        <v>50557950</v>
      </c>
    </row>
    <row r="105" ht="12.75">
      <c r="A105" s="1">
        <v>52622930</v>
      </c>
    </row>
    <row r="106" ht="12.75">
      <c r="A106" s="1">
        <v>54772260</v>
      </c>
    </row>
    <row r="107" ht="12.75">
      <c r="A107" s="1">
        <v>57009370</v>
      </c>
    </row>
    <row r="108" ht="12.75">
      <c r="A108" s="1">
        <v>59337850</v>
      </c>
    </row>
    <row r="109" ht="12.75">
      <c r="A109" s="1">
        <v>61761440</v>
      </c>
    </row>
    <row r="110" ht="12.75">
      <c r="A110" s="1">
        <v>64284020</v>
      </c>
    </row>
    <row r="111" ht="12.75">
      <c r="A111" s="1">
        <v>66909630</v>
      </c>
    </row>
    <row r="112" ht="12.75">
      <c r="A112" s="1">
        <v>69642490</v>
      </c>
    </row>
    <row r="113" ht="12.75">
      <c r="A113" s="1">
        <v>72486960</v>
      </c>
    </row>
    <row r="114" ht="12.75">
      <c r="A114" s="1">
        <v>75447610</v>
      </c>
    </row>
    <row r="115" ht="12.75">
      <c r="A115" s="1">
        <v>78529180</v>
      </c>
    </row>
    <row r="116" ht="12.75">
      <c r="A116" s="1">
        <v>81736620</v>
      </c>
    </row>
    <row r="117" ht="12.75">
      <c r="A117" s="1">
        <v>85075070</v>
      </c>
    </row>
    <row r="118" ht="12.75">
      <c r="A118" s="1">
        <v>88549860</v>
      </c>
    </row>
    <row r="119" ht="12.75">
      <c r="A119" s="1">
        <v>92166590</v>
      </c>
    </row>
    <row r="120" ht="12.75">
      <c r="A120" s="1">
        <v>95931030</v>
      </c>
    </row>
    <row r="121" ht="12.75">
      <c r="A121" s="1">
        <v>99849230</v>
      </c>
    </row>
    <row r="122" ht="12.75">
      <c r="A122" s="1">
        <v>103927500</v>
      </c>
    </row>
    <row r="123" ht="12.75">
      <c r="A123" s="1">
        <v>108172300</v>
      </c>
    </row>
    <row r="124" ht="12.75">
      <c r="A124" s="1">
        <v>112590400</v>
      </c>
    </row>
    <row r="125" ht="12.75">
      <c r="A125" s="1">
        <v>117189100</v>
      </c>
    </row>
    <row r="126" ht="12.75">
      <c r="A126" s="1">
        <v>121975500</v>
      </c>
    </row>
    <row r="127" ht="12.75">
      <c r="A127" s="1">
        <v>126957500</v>
      </c>
    </row>
    <row r="128" ht="12.75">
      <c r="A128" s="1">
        <v>132142900</v>
      </c>
    </row>
    <row r="129" ht="12.75">
      <c r="A129" s="1">
        <v>137540200</v>
      </c>
    </row>
    <row r="130" ht="12.75">
      <c r="A130" s="1">
        <v>143157900</v>
      </c>
    </row>
    <row r="131" ht="12.75">
      <c r="A131" s="1">
        <v>149005000</v>
      </c>
    </row>
    <row r="132" ht="12.75">
      <c r="A132" s="1">
        <v>155090900</v>
      </c>
    </row>
    <row r="133" ht="12.75">
      <c r="A133" s="1">
        <v>161425400</v>
      </c>
    </row>
    <row r="134" ht="12.75">
      <c r="A134" s="1">
        <v>168018700</v>
      </c>
    </row>
    <row r="135" ht="12.75">
      <c r="A135" s="1">
        <v>174881200</v>
      </c>
    </row>
    <row r="136" ht="12.75">
      <c r="A136" s="1">
        <v>182024100</v>
      </c>
    </row>
    <row r="137" ht="12.75">
      <c r="A137" s="1">
        <v>189458600</v>
      </c>
    </row>
    <row r="138" ht="12.75">
      <c r="A138" s="1">
        <v>197196900</v>
      </c>
    </row>
    <row r="139" ht="12.75">
      <c r="A139" s="1">
        <v>205251200</v>
      </c>
    </row>
    <row r="140" ht="12.75">
      <c r="A140" s="1">
        <v>213634400</v>
      </c>
    </row>
    <row r="141" ht="12.75">
      <c r="A141" s="1">
        <v>222360100</v>
      </c>
    </row>
    <row r="142" ht="12.75">
      <c r="A142" s="1">
        <v>231442100</v>
      </c>
    </row>
    <row r="143" ht="12.75">
      <c r="A143" s="1">
        <v>240895200</v>
      </c>
    </row>
    <row r="144" ht="12.75">
      <c r="A144" s="1">
        <v>250734300</v>
      </c>
    </row>
    <row r="145" ht="12.75">
      <c r="A145" s="1">
        <v>260975200</v>
      </c>
    </row>
    <row r="146" ht="12.75">
      <c r="A146" s="1">
        <v>271634500</v>
      </c>
    </row>
    <row r="147" ht="12.75">
      <c r="A147" s="1">
        <v>282729100</v>
      </c>
    </row>
    <row r="148" ht="12.75">
      <c r="A148" s="1">
        <v>294276800</v>
      </c>
    </row>
    <row r="149" ht="12.75">
      <c r="A149" s="1">
        <v>306296300</v>
      </c>
    </row>
    <row r="150" ht="12.75">
      <c r="A150" s="1">
        <v>318806600</v>
      </c>
    </row>
    <row r="151" ht="12.75">
      <c r="A151" s="1">
        <v>331827900</v>
      </c>
    </row>
    <row r="152" ht="12.75">
      <c r="A152" s="1">
        <v>345381100</v>
      </c>
    </row>
    <row r="153" ht="12.75">
      <c r="A153" s="1">
        <v>359487800</v>
      </c>
    </row>
    <row r="154" ht="12.75">
      <c r="A154" s="1">
        <v>374170700</v>
      </c>
    </row>
    <row r="155" ht="12.75">
      <c r="A155" s="1">
        <v>389453300</v>
      </c>
    </row>
    <row r="156" ht="12.75">
      <c r="A156" s="1">
        <v>405360000</v>
      </c>
    </row>
    <row r="157" ht="12.75">
      <c r="A157" s="1">
        <v>421916500</v>
      </c>
    </row>
    <row r="158" ht="12.75">
      <c r="A158" s="1">
        <v>439149300</v>
      </c>
    </row>
    <row r="159" ht="12.75">
      <c r="A159" s="1">
        <v>457085800</v>
      </c>
    </row>
    <row r="160" ht="12.75">
      <c r="A160" s="1">
        <v>475755000</v>
      </c>
    </row>
    <row r="161" ht="12.75">
      <c r="A161" s="1">
        <v>495186700</v>
      </c>
    </row>
    <row r="162" ht="12.75">
      <c r="A162" s="1">
        <v>515412100</v>
      </c>
    </row>
    <row r="163" ht="12.75">
      <c r="A163" s="1">
        <v>536463500</v>
      </c>
    </row>
    <row r="164" ht="12.75">
      <c r="A164" s="1">
        <v>558374800</v>
      </c>
    </row>
    <row r="165" ht="12.75">
      <c r="A165" s="1">
        <v>581181000</v>
      </c>
    </row>
    <row r="166" ht="12.75">
      <c r="A166" s="1">
        <v>604918700</v>
      </c>
    </row>
    <row r="167" ht="12.75">
      <c r="A167" s="1">
        <v>629625900</v>
      </c>
    </row>
    <row r="168" ht="12.75">
      <c r="A168" s="1">
        <v>655342300</v>
      </c>
    </row>
    <row r="169" ht="12.75">
      <c r="A169" s="1">
        <v>682109100</v>
      </c>
    </row>
    <row r="170" ht="12.75">
      <c r="A170" s="1">
        <v>709969100</v>
      </c>
    </row>
    <row r="171" ht="12.75">
      <c r="A171" s="1">
        <v>738967000</v>
      </c>
    </row>
    <row r="172" ht="12.75">
      <c r="A172" s="1">
        <v>769149300</v>
      </c>
    </row>
    <row r="173" ht="12.75">
      <c r="A173" s="1">
        <v>800564400</v>
      </c>
    </row>
    <row r="174" ht="12.75">
      <c r="A174" s="1">
        <v>833262500</v>
      </c>
    </row>
    <row r="175" ht="12.75">
      <c r="A175" s="1">
        <v>867296200</v>
      </c>
    </row>
    <row r="176" ht="12.75">
      <c r="A176" s="1">
        <v>902720000</v>
      </c>
    </row>
    <row r="177" ht="12.75">
      <c r="A177" s="1">
        <v>939590600</v>
      </c>
    </row>
    <row r="178" ht="12.75">
      <c r="A178" s="1">
        <v>977967200</v>
      </c>
    </row>
    <row r="179" ht="12.75">
      <c r="A179" s="1">
        <v>1017911000</v>
      </c>
    </row>
    <row r="180" ht="12.75">
      <c r="A180" s="1">
        <v>1059487000</v>
      </c>
    </row>
    <row r="181" ht="12.75">
      <c r="A181" s="1">
        <v>1102760000</v>
      </c>
    </row>
    <row r="182" ht="12.75">
      <c r="A182" s="1">
        <v>1147801000</v>
      </c>
    </row>
    <row r="183" ht="12.75">
      <c r="A183" s="1">
        <v>1194682000</v>
      </c>
    </row>
    <row r="184" ht="12.75">
      <c r="A184" s="1">
        <v>1243477000</v>
      </c>
    </row>
    <row r="185" ht="12.75">
      <c r="A185" s="1">
        <v>1294266000</v>
      </c>
    </row>
    <row r="186" ht="12.75">
      <c r="A186" s="1">
        <v>1347129000</v>
      </c>
    </row>
    <row r="187" ht="12.75">
      <c r="A187" s="1">
        <v>1402151000</v>
      </c>
    </row>
    <row r="188" ht="12.75">
      <c r="A188" s="1">
        <v>1459420000</v>
      </c>
    </row>
    <row r="189" ht="12.75">
      <c r="A189" s="1">
        <v>1519029000</v>
      </c>
    </row>
    <row r="190" ht="12.75">
      <c r="A190" s="1">
        <v>1581072000</v>
      </c>
    </row>
    <row r="191" ht="12.75">
      <c r="A191" s="1">
        <v>1645649000</v>
      </c>
    </row>
    <row r="192" ht="12.75">
      <c r="A192" s="1">
        <v>1712864000</v>
      </c>
    </row>
    <row r="193" ht="12.75">
      <c r="A193" s="1">
        <v>1782824000</v>
      </c>
    </row>
    <row r="194" ht="12.75">
      <c r="A194" s="1">
        <v>1855641000</v>
      </c>
    </row>
    <row r="195" ht="12.75">
      <c r="A195" s="1">
        <v>1931433000</v>
      </c>
    </row>
    <row r="196" ht="12.75">
      <c r="A196" s="1">
        <v>2010320000</v>
      </c>
    </row>
    <row r="197" ht="12.75">
      <c r="A197" s="1">
        <v>2092429000</v>
      </c>
    </row>
    <row r="198" ht="12.75">
      <c r="A198" s="1">
        <v>2177892000</v>
      </c>
    </row>
    <row r="199" ht="12.75">
      <c r="A199" s="1">
        <v>2266846000</v>
      </c>
    </row>
    <row r="200" ht="12.75">
      <c r="A200" s="1">
        <v>2359433000</v>
      </c>
    </row>
    <row r="201" ht="12.75">
      <c r="A201" s="1">
        <v>2455801000</v>
      </c>
    </row>
    <row r="202" ht="12.75">
      <c r="A202" s="1">
        <v>2556106000</v>
      </c>
    </row>
    <row r="203" ht="12.75">
      <c r="A203" s="1">
        <v>2660507000</v>
      </c>
    </row>
    <row r="204" ht="12.75">
      <c r="A204" s="1">
        <v>2769173000</v>
      </c>
    </row>
    <row r="205" ht="12.75">
      <c r="A205" s="1">
        <v>2882277000</v>
      </c>
    </row>
    <row r="206" ht="12.75">
      <c r="A206" s="1">
        <v>3000000000</v>
      </c>
    </row>
    <row r="207" ht="12.75">
      <c r="A207" t="s">
        <v>7</v>
      </c>
    </row>
    <row r="208" ht="12.75">
      <c r="A208" t="s">
        <v>8</v>
      </c>
    </row>
    <row r="209" spans="1:2" ht="12.75">
      <c r="A209" s="1">
        <v>-0.9422261</v>
      </c>
      <c r="B209" s="1">
        <v>0.2237883</v>
      </c>
    </row>
    <row r="210" spans="1:2" ht="12.75">
      <c r="A210" s="1">
        <v>-0.9396593</v>
      </c>
      <c r="B210" s="1">
        <v>0.2332822</v>
      </c>
    </row>
    <row r="211" spans="1:2" ht="12.75">
      <c r="A211" s="1">
        <v>-0.9370559</v>
      </c>
      <c r="B211" s="1">
        <v>0.2429183</v>
      </c>
    </row>
    <row r="212" spans="1:2" ht="12.75">
      <c r="A212" s="1">
        <v>-0.9343005</v>
      </c>
      <c r="B212" s="1">
        <v>0.2527938</v>
      </c>
    </row>
    <row r="213" spans="1:2" ht="12.75">
      <c r="A213" s="1">
        <v>-0.9313136</v>
      </c>
      <c r="B213" s="1">
        <v>0.2628329</v>
      </c>
    </row>
    <row r="214" spans="1:2" ht="12.75">
      <c r="A214" s="1">
        <v>-0.9280864</v>
      </c>
      <c r="B214" s="1">
        <v>0.2732827</v>
      </c>
    </row>
    <row r="215" spans="1:2" ht="12.75">
      <c r="A215" s="1">
        <v>-0.9246405</v>
      </c>
      <c r="B215" s="1">
        <v>0.2841254</v>
      </c>
    </row>
    <row r="216" spans="1:2" ht="12.75">
      <c r="A216" s="1">
        <v>-0.9209945</v>
      </c>
      <c r="B216" s="1">
        <v>0.2951131</v>
      </c>
    </row>
    <row r="217" spans="1:2" ht="12.75">
      <c r="A217" s="1">
        <v>-0.9170242</v>
      </c>
      <c r="B217" s="1">
        <v>0.3067079</v>
      </c>
    </row>
    <row r="218" spans="1:2" ht="12.75">
      <c r="A218" s="1">
        <v>-0.9127131</v>
      </c>
      <c r="B218" s="1">
        <v>0.3186057</v>
      </c>
    </row>
    <row r="219" spans="1:2" ht="12.75">
      <c r="A219" s="1">
        <v>-0.9081622</v>
      </c>
      <c r="B219" s="1">
        <v>0.3307319</v>
      </c>
    </row>
    <row r="220" spans="1:2" ht="12.75">
      <c r="A220" s="1">
        <v>-0.90321</v>
      </c>
      <c r="B220" s="1">
        <v>0.3431896</v>
      </c>
    </row>
    <row r="221" spans="1:2" ht="12.75">
      <c r="A221" s="1">
        <v>-0.8979056</v>
      </c>
      <c r="B221" s="1">
        <v>0.3562459</v>
      </c>
    </row>
    <row r="222" spans="1:2" ht="12.75">
      <c r="A222" s="1">
        <v>-0.8922686</v>
      </c>
      <c r="B222" s="1">
        <v>0.3696827</v>
      </c>
    </row>
    <row r="223" spans="1:2" ht="12.75">
      <c r="A223" s="1">
        <v>-0.8863288</v>
      </c>
      <c r="B223" s="1">
        <v>0.3833798</v>
      </c>
    </row>
    <row r="224" spans="1:2" ht="12.75">
      <c r="A224" s="1">
        <v>-0.8796831</v>
      </c>
      <c r="B224" s="1">
        <v>0.3973149</v>
      </c>
    </row>
    <row r="225" spans="1:2" ht="12.75">
      <c r="A225" s="1">
        <v>-0.8726253</v>
      </c>
      <c r="B225" s="1">
        <v>0.4120337</v>
      </c>
    </row>
    <row r="226" spans="1:2" ht="12.75">
      <c r="A226" s="1">
        <v>-0.8651319</v>
      </c>
      <c r="B226" s="1">
        <v>0.4268793</v>
      </c>
    </row>
    <row r="227" spans="1:2" ht="12.75">
      <c r="A227" s="1">
        <v>-0.8569476</v>
      </c>
      <c r="B227" s="1">
        <v>0.4422854</v>
      </c>
    </row>
    <row r="228" spans="1:2" ht="12.75">
      <c r="A228" s="1">
        <v>-0.8483655</v>
      </c>
      <c r="B228" s="1">
        <v>0.4579646</v>
      </c>
    </row>
    <row r="229" spans="1:2" ht="12.75">
      <c r="A229" s="1">
        <v>-0.8390985</v>
      </c>
      <c r="B229" s="1">
        <v>0.47385</v>
      </c>
    </row>
    <row r="230" spans="1:2" ht="12.75">
      <c r="A230" s="1">
        <v>-0.8294001</v>
      </c>
      <c r="B230" s="1">
        <v>0.4904486</v>
      </c>
    </row>
    <row r="231" spans="1:2" ht="12.75">
      <c r="A231" s="1">
        <v>-0.81875</v>
      </c>
      <c r="B231" s="1">
        <v>0.5071484</v>
      </c>
    </row>
    <row r="232" spans="1:2" ht="12.75">
      <c r="A232" s="1">
        <v>-0.8075139</v>
      </c>
      <c r="B232" s="1">
        <v>0.5241022</v>
      </c>
    </row>
    <row r="233" spans="1:2" ht="12.75">
      <c r="A233" s="1">
        <v>-0.7956987</v>
      </c>
      <c r="B233" s="1">
        <v>0.5414306</v>
      </c>
    </row>
    <row r="234" spans="1:2" ht="12.75">
      <c r="A234" s="1">
        <v>-0.7828653</v>
      </c>
      <c r="B234" s="1">
        <v>0.5590804</v>
      </c>
    </row>
    <row r="235" spans="1:2" ht="12.75">
      <c r="A235" s="1">
        <v>-0.7693048</v>
      </c>
      <c r="B235" s="1">
        <v>0.5771509</v>
      </c>
    </row>
    <row r="236" spans="1:2" ht="12.75">
      <c r="A236" s="1">
        <v>-0.754749</v>
      </c>
      <c r="B236" s="1">
        <v>0.595279</v>
      </c>
    </row>
    <row r="237" spans="1:2" ht="12.75">
      <c r="A237" s="1">
        <v>-0.739504</v>
      </c>
      <c r="B237" s="1">
        <v>0.6133598</v>
      </c>
    </row>
    <row r="238" spans="1:2" ht="12.75">
      <c r="A238" s="1">
        <v>-0.7233008</v>
      </c>
      <c r="B238" s="1">
        <v>0.6320471</v>
      </c>
    </row>
    <row r="239" spans="1:2" ht="12.75">
      <c r="A239" s="1">
        <v>-0.7060582</v>
      </c>
      <c r="B239" s="1">
        <v>0.6505188</v>
      </c>
    </row>
    <row r="240" spans="1:2" ht="12.75">
      <c r="A240" s="1">
        <v>-0.6879347</v>
      </c>
      <c r="B240" s="1">
        <v>0.6692148</v>
      </c>
    </row>
    <row r="241" spans="1:2" ht="12.75">
      <c r="A241" s="1">
        <v>-0.6688166</v>
      </c>
      <c r="B241" s="1">
        <v>0.6879618</v>
      </c>
    </row>
    <row r="242" spans="1:2" ht="12.75">
      <c r="A242" s="1">
        <v>-0.6487435</v>
      </c>
      <c r="B242" s="1">
        <v>0.706246</v>
      </c>
    </row>
    <row r="243" spans="1:2" ht="12.75">
      <c r="A243" s="1">
        <v>-0.6274286</v>
      </c>
      <c r="B243" s="1">
        <v>0.7244216</v>
      </c>
    </row>
    <row r="244" spans="1:2" ht="12.75">
      <c r="A244" s="1">
        <v>-0.6051936</v>
      </c>
      <c r="B244" s="1">
        <v>0.7430081</v>
      </c>
    </row>
    <row r="245" spans="1:2" ht="12.75">
      <c r="A245" s="1">
        <v>-0.5817839</v>
      </c>
      <c r="B245" s="1">
        <v>0.7611093</v>
      </c>
    </row>
    <row r="246" spans="1:2" ht="12.75">
      <c r="A246" s="1">
        <v>-0.5573246</v>
      </c>
      <c r="B246" s="1">
        <v>0.7787238</v>
      </c>
    </row>
    <row r="247" spans="1:2" ht="12.75">
      <c r="A247" s="1">
        <v>-0.5321237</v>
      </c>
      <c r="B247" s="1">
        <v>0.7958247</v>
      </c>
    </row>
    <row r="248" spans="1:2" ht="12.75">
      <c r="A248" s="1">
        <v>-0.5052186</v>
      </c>
      <c r="B248" s="1">
        <v>0.8129279</v>
      </c>
    </row>
    <row r="249" spans="1:2" ht="12.75">
      <c r="A249" s="1">
        <v>-0.4777782</v>
      </c>
      <c r="B249" s="1">
        <v>0.8291405</v>
      </c>
    </row>
    <row r="250" spans="1:2" ht="12.75">
      <c r="A250" s="1">
        <v>-0.4488387</v>
      </c>
      <c r="B250" s="1">
        <v>0.8447964</v>
      </c>
    </row>
    <row r="251" spans="1:2" ht="12.75">
      <c r="A251" s="1">
        <v>-0.4197022</v>
      </c>
      <c r="B251" s="1">
        <v>0.8595005</v>
      </c>
    </row>
    <row r="252" spans="1:2" ht="12.75">
      <c r="A252" s="1">
        <v>-0.3887317</v>
      </c>
      <c r="B252" s="1">
        <v>0.8738035</v>
      </c>
    </row>
    <row r="253" spans="1:2" ht="12.75">
      <c r="A253" s="1">
        <v>-0.3572307</v>
      </c>
      <c r="B253" s="1">
        <v>0.8870654</v>
      </c>
    </row>
    <row r="254" spans="1:2" ht="12.75">
      <c r="A254" s="1">
        <v>-0.3245801</v>
      </c>
      <c r="B254" s="1">
        <v>0.8995575</v>
      </c>
    </row>
    <row r="255" spans="1:2" ht="12.75">
      <c r="A255" s="1">
        <v>-0.29105</v>
      </c>
      <c r="B255" s="1">
        <v>0.9107054</v>
      </c>
    </row>
    <row r="256" spans="1:2" ht="12.75">
      <c r="A256" s="1">
        <v>-0.2569651</v>
      </c>
      <c r="B256" s="1">
        <v>0.9207403</v>
      </c>
    </row>
    <row r="257" spans="1:2" ht="12.75">
      <c r="A257" s="1">
        <v>-0.2219189</v>
      </c>
      <c r="B257" s="1">
        <v>0.9300151</v>
      </c>
    </row>
    <row r="258" spans="1:2" ht="12.75">
      <c r="A258" s="1">
        <v>-0.1866675</v>
      </c>
      <c r="B258" s="1">
        <v>0.9380223</v>
      </c>
    </row>
    <row r="259" spans="1:2" ht="12.75">
      <c r="A259" s="1">
        <v>-0.1507396</v>
      </c>
      <c r="B259" s="1">
        <v>0.944775</v>
      </c>
    </row>
    <row r="260" spans="1:2" ht="12.75">
      <c r="A260" s="1">
        <v>-0.1144018</v>
      </c>
      <c r="B260" s="1">
        <v>0.950037</v>
      </c>
    </row>
    <row r="261" spans="1:2" ht="12.75">
      <c r="A261" s="1">
        <v>-0.0776916</v>
      </c>
      <c r="B261" s="1">
        <v>0.9539252</v>
      </c>
    </row>
    <row r="262" spans="1:2" ht="12.75">
      <c r="A262" s="1">
        <v>-0.04054578</v>
      </c>
      <c r="B262" s="1">
        <v>0.9563316</v>
      </c>
    </row>
    <row r="263" spans="1:2" ht="12.75">
      <c r="A263" s="1">
        <v>-0.003150558</v>
      </c>
      <c r="B263" s="1">
        <v>0.957633</v>
      </c>
    </row>
    <row r="264" spans="1:2" ht="12.75">
      <c r="A264" s="1">
        <v>0.03411207</v>
      </c>
      <c r="B264" s="1">
        <v>0.957506</v>
      </c>
    </row>
    <row r="265" spans="1:2" ht="12.75">
      <c r="A265" s="1">
        <v>0.07147778</v>
      </c>
      <c r="B265" s="1">
        <v>0.9563313</v>
      </c>
    </row>
    <row r="266" spans="1:2" ht="12.75">
      <c r="A266" s="1">
        <v>0.1083917</v>
      </c>
      <c r="B266" s="1">
        <v>0.9534351</v>
      </c>
    </row>
    <row r="267" spans="1:2" ht="12.75">
      <c r="A267" s="1">
        <v>0.1450228</v>
      </c>
      <c r="B267" s="1">
        <v>0.9486106</v>
      </c>
    </row>
    <row r="268" spans="1:2" ht="12.75">
      <c r="A268" s="1">
        <v>0.1816877</v>
      </c>
      <c r="B268" s="1">
        <v>0.9433445</v>
      </c>
    </row>
    <row r="269" spans="1:2" ht="12.75">
      <c r="A269" s="1">
        <v>0.2174135</v>
      </c>
      <c r="B269" s="1">
        <v>0.9366212</v>
      </c>
    </row>
    <row r="270" spans="1:2" ht="12.75">
      <c r="A270" s="1">
        <v>0.2530113</v>
      </c>
      <c r="B270" s="1">
        <v>0.9283757</v>
      </c>
    </row>
    <row r="271" spans="1:2" ht="12.75">
      <c r="A271" s="1">
        <v>0.2875843</v>
      </c>
      <c r="B271" s="1">
        <v>0.9190262</v>
      </c>
    </row>
    <row r="272" spans="1:2" ht="12.75">
      <c r="A272" s="1">
        <v>0.3218078</v>
      </c>
      <c r="B272" s="1">
        <v>0.9087282</v>
      </c>
    </row>
    <row r="273" spans="1:2" ht="12.75">
      <c r="A273" s="1">
        <v>0.3551524</v>
      </c>
      <c r="B273" s="1">
        <v>0.8967583</v>
      </c>
    </row>
    <row r="274" spans="1:2" ht="12.75">
      <c r="A274" s="1">
        <v>0.387702</v>
      </c>
      <c r="B274" s="1">
        <v>0.8840549</v>
      </c>
    </row>
    <row r="275" spans="1:2" ht="12.75">
      <c r="A275" s="1">
        <v>0.4194415</v>
      </c>
      <c r="B275" s="1">
        <v>0.8704609</v>
      </c>
    </row>
    <row r="276" spans="1:2" ht="12.75">
      <c r="A276" s="1">
        <v>0.4497601</v>
      </c>
      <c r="B276" s="1">
        <v>0.8559458</v>
      </c>
    </row>
    <row r="277" spans="1:2" ht="12.75">
      <c r="A277" s="1">
        <v>0.4797146</v>
      </c>
      <c r="B277" s="1">
        <v>0.8408063</v>
      </c>
    </row>
    <row r="278" spans="1:2" ht="12.75">
      <c r="A278" s="1">
        <v>0.5084394</v>
      </c>
      <c r="B278" s="1">
        <v>0.8248202</v>
      </c>
    </row>
    <row r="279" spans="1:2" ht="12.75">
      <c r="A279" s="1">
        <v>0.5361573</v>
      </c>
      <c r="B279" s="1">
        <v>0.8081984</v>
      </c>
    </row>
    <row r="280" spans="1:2" ht="12.75">
      <c r="A280" s="1">
        <v>0.5627378</v>
      </c>
      <c r="B280" s="1">
        <v>0.7908309</v>
      </c>
    </row>
    <row r="281" spans="1:2" ht="12.75">
      <c r="A281" s="1">
        <v>0.588274</v>
      </c>
      <c r="B281" s="1">
        <v>0.7731223</v>
      </c>
    </row>
    <row r="282" spans="1:2" ht="12.75">
      <c r="A282" s="1">
        <v>0.6128748</v>
      </c>
      <c r="B282" s="1">
        <v>0.754909</v>
      </c>
    </row>
    <row r="283" spans="1:2" ht="12.75">
      <c r="A283" s="1">
        <v>0.6361512</v>
      </c>
      <c r="B283" s="1">
        <v>0.7365771</v>
      </c>
    </row>
    <row r="284" spans="1:2" ht="12.75">
      <c r="A284" s="1">
        <v>0.6584895</v>
      </c>
      <c r="B284" s="1">
        <v>0.7177473</v>
      </c>
    </row>
    <row r="285" spans="1:2" ht="12.75">
      <c r="A285" s="1">
        <v>0.6798231</v>
      </c>
      <c r="B285" s="1">
        <v>0.6987912</v>
      </c>
    </row>
    <row r="286" spans="1:2" ht="12.75">
      <c r="A286" s="1">
        <v>0.6999708</v>
      </c>
      <c r="B286" s="1">
        <v>0.6795089</v>
      </c>
    </row>
    <row r="287" spans="1:2" ht="12.75">
      <c r="A287" s="1">
        <v>0.719243</v>
      </c>
      <c r="B287" s="1">
        <v>0.6601607</v>
      </c>
    </row>
    <row r="288" spans="1:2" ht="12.75">
      <c r="A288" s="1">
        <v>0.73737</v>
      </c>
      <c r="B288" s="1">
        <v>0.6409621</v>
      </c>
    </row>
    <row r="289" spans="1:2" ht="12.75">
      <c r="A289" s="1">
        <v>0.7544275</v>
      </c>
      <c r="B289" s="1">
        <v>0.6214917</v>
      </c>
    </row>
    <row r="290" spans="1:2" ht="12.75">
      <c r="A290" s="1">
        <v>0.7708762</v>
      </c>
      <c r="B290" s="1">
        <v>0.602248</v>
      </c>
    </row>
    <row r="291" spans="1:2" ht="12.75">
      <c r="A291" s="1">
        <v>0.7863259</v>
      </c>
      <c r="B291" s="1">
        <v>0.583</v>
      </c>
    </row>
    <row r="292" spans="1:2" ht="12.75">
      <c r="A292" s="1">
        <v>0.800593</v>
      </c>
      <c r="B292" s="1">
        <v>0.563897</v>
      </c>
    </row>
    <row r="293" spans="1:2" ht="12.75">
      <c r="A293" s="1">
        <v>0.8138572</v>
      </c>
      <c r="B293" s="1">
        <v>0.5447832</v>
      </c>
    </row>
    <row r="294" spans="1:2" ht="12.75">
      <c r="A294" s="1">
        <v>0.8264839</v>
      </c>
      <c r="B294" s="1">
        <v>0.5261497</v>
      </c>
    </row>
    <row r="295" spans="1:2" ht="12.75">
      <c r="A295" s="1">
        <v>0.838174</v>
      </c>
      <c r="B295" s="1">
        <v>0.5075029</v>
      </c>
    </row>
    <row r="296" spans="1:2" ht="12.75">
      <c r="A296" s="1">
        <v>0.8489147</v>
      </c>
      <c r="B296" s="1">
        <v>0.4891924</v>
      </c>
    </row>
    <row r="297" spans="1:2" ht="12.75">
      <c r="A297" s="1">
        <v>0.8589088</v>
      </c>
      <c r="B297" s="1">
        <v>0.4714348</v>
      </c>
    </row>
    <row r="298" spans="1:2" ht="12.75">
      <c r="A298" s="1">
        <v>0.8682359</v>
      </c>
      <c r="B298" s="1">
        <v>0.4535133</v>
      </c>
    </row>
    <row r="299" spans="1:2" ht="12.75">
      <c r="A299" s="1">
        <v>0.876639</v>
      </c>
      <c r="B299" s="1">
        <v>0.4362296</v>
      </c>
    </row>
    <row r="300" spans="1:2" ht="12.75">
      <c r="A300" s="1">
        <v>0.8841406</v>
      </c>
      <c r="B300" s="1">
        <v>0.4192893</v>
      </c>
    </row>
    <row r="301" spans="1:2" ht="12.75">
      <c r="A301" s="1">
        <v>0.8912368</v>
      </c>
      <c r="B301" s="1">
        <v>0.4027577</v>
      </c>
    </row>
    <row r="302" spans="1:2" ht="12.75">
      <c r="A302" s="1">
        <v>0.8975102</v>
      </c>
      <c r="B302" s="1">
        <v>0.386817</v>
      </c>
    </row>
    <row r="303" spans="1:2" ht="12.75">
      <c r="A303" s="1">
        <v>0.9031421</v>
      </c>
      <c r="B303" s="1">
        <v>0.3709505</v>
      </c>
    </row>
    <row r="304" spans="1:2" ht="12.75">
      <c r="A304" s="1">
        <v>0.9082103</v>
      </c>
      <c r="B304" s="1">
        <v>0.3562998</v>
      </c>
    </row>
    <row r="305" spans="1:2" ht="12.75">
      <c r="A305" s="1">
        <v>0.9127414</v>
      </c>
      <c r="B305" s="1">
        <v>0.3412204</v>
      </c>
    </row>
    <row r="306" spans="1:2" ht="12.75">
      <c r="A306" s="1">
        <v>0.9166288</v>
      </c>
      <c r="B306" s="1">
        <v>0.3269442</v>
      </c>
    </row>
    <row r="307" spans="1:2" ht="12.75">
      <c r="A307" s="1">
        <v>0.9198942</v>
      </c>
      <c r="B307" s="1">
        <v>0.3130485</v>
      </c>
    </row>
    <row r="308" spans="1:2" ht="12.75">
      <c r="A308" s="1">
        <v>0.9225536</v>
      </c>
      <c r="B308" s="1">
        <v>0.2997362</v>
      </c>
    </row>
    <row r="309" spans="1:2" ht="12.75">
      <c r="A309" s="1">
        <v>0.9248738</v>
      </c>
      <c r="B309" s="1">
        <v>0.2868637</v>
      </c>
    </row>
    <row r="310" spans="1:2" ht="12.75">
      <c r="A310" s="1">
        <v>0.9268476</v>
      </c>
      <c r="B310" s="1">
        <v>0.2745048</v>
      </c>
    </row>
    <row r="311" spans="1:2" ht="12.75">
      <c r="A311" s="1">
        <v>0.9285175</v>
      </c>
      <c r="B311" s="1">
        <v>0.2626804</v>
      </c>
    </row>
    <row r="312" spans="1:2" ht="12.75">
      <c r="A312" s="1">
        <v>0.9298714</v>
      </c>
      <c r="B312" s="1">
        <v>0.2512157</v>
      </c>
    </row>
    <row r="313" spans="1:2" ht="12.75">
      <c r="A313" s="1">
        <v>0.9309933</v>
      </c>
      <c r="B313" s="1">
        <v>0.240052</v>
      </c>
    </row>
    <row r="314" spans="1:2" ht="12.75">
      <c r="A314" s="1">
        <v>0.9317872</v>
      </c>
      <c r="B314" s="1">
        <v>0.2294907</v>
      </c>
    </row>
    <row r="315" spans="1:2" ht="12.75">
      <c r="A315" s="1">
        <v>0.9322081</v>
      </c>
      <c r="B315" s="1">
        <v>0.2192882</v>
      </c>
    </row>
    <row r="316" spans="1:2" ht="12.75">
      <c r="A316" s="1">
        <v>0.9326335</v>
      </c>
      <c r="B316" s="1">
        <v>0.2096413</v>
      </c>
    </row>
    <row r="317" spans="1:2" ht="12.75">
      <c r="A317" s="1">
        <v>0.9329064</v>
      </c>
      <c r="B317" s="1">
        <v>0.2002636</v>
      </c>
    </row>
    <row r="318" spans="1:2" ht="12.75">
      <c r="A318" s="1">
        <v>0.9330808</v>
      </c>
      <c r="B318" s="1">
        <v>0.1911575</v>
      </c>
    </row>
    <row r="319" spans="1:2" ht="12.75">
      <c r="A319" s="1">
        <v>0.9330318</v>
      </c>
      <c r="B319" s="1">
        <v>0.182799</v>
      </c>
    </row>
    <row r="320" spans="1:2" ht="12.75">
      <c r="A320" s="1">
        <v>0.932985</v>
      </c>
      <c r="B320" s="1">
        <v>0.174463</v>
      </c>
    </row>
    <row r="321" spans="1:2" ht="12.75">
      <c r="A321" s="1">
        <v>0.9329852</v>
      </c>
      <c r="B321" s="1">
        <v>0.1667512</v>
      </c>
    </row>
    <row r="322" spans="1:2" ht="12.75">
      <c r="A322" s="1">
        <v>0.9328298</v>
      </c>
      <c r="B322" s="1">
        <v>0.1590851</v>
      </c>
    </row>
    <row r="323" spans="1:2" ht="12.75">
      <c r="A323" s="1">
        <v>0.9328531</v>
      </c>
      <c r="B323" s="1">
        <v>0.1518728</v>
      </c>
    </row>
    <row r="324" spans="1:2" ht="12.75">
      <c r="A324" s="1">
        <v>0.9326661</v>
      </c>
      <c r="B324" s="1">
        <v>0.1449461</v>
      </c>
    </row>
    <row r="325" spans="1:2" ht="12.75">
      <c r="A325" s="1">
        <v>0.9325287</v>
      </c>
      <c r="B325" s="1">
        <v>0.138398</v>
      </c>
    </row>
    <row r="326" spans="1:2" ht="12.75">
      <c r="A326" s="1">
        <v>0.932367</v>
      </c>
      <c r="B326" s="1">
        <v>0.1321395</v>
      </c>
    </row>
    <row r="327" spans="1:2" ht="12.75">
      <c r="A327" s="1">
        <v>0.932255</v>
      </c>
      <c r="B327" s="1">
        <v>0.1260729</v>
      </c>
    </row>
    <row r="328" spans="1:2" ht="12.75">
      <c r="A328" s="1">
        <v>0.9321883</v>
      </c>
      <c r="B328" s="1">
        <v>0.1204267</v>
      </c>
    </row>
    <row r="329" spans="1:2" ht="12.75">
      <c r="A329" s="1">
        <v>0.9321277</v>
      </c>
      <c r="B329" s="1">
        <v>0.1148332</v>
      </c>
    </row>
    <row r="330" spans="1:2" ht="12.75">
      <c r="A330" s="1">
        <v>0.932144</v>
      </c>
      <c r="B330" s="1">
        <v>0.109756</v>
      </c>
    </row>
    <row r="331" spans="1:2" ht="12.75">
      <c r="A331" s="1">
        <v>0.9320889</v>
      </c>
      <c r="B331" s="1">
        <v>0.1046269</v>
      </c>
    </row>
    <row r="332" spans="1:2" ht="12.75">
      <c r="A332" s="1">
        <v>0.9321276</v>
      </c>
      <c r="B332" s="1">
        <v>0.09992004</v>
      </c>
    </row>
    <row r="333" spans="1:2" ht="12.75">
      <c r="A333" s="1">
        <v>0.9322301</v>
      </c>
      <c r="B333" s="1">
        <v>0.09531371</v>
      </c>
    </row>
    <row r="334" spans="1:2" ht="12.75">
      <c r="A334" s="1">
        <v>0.9321488</v>
      </c>
      <c r="B334" s="1">
        <v>0.09103313</v>
      </c>
    </row>
    <row r="335" spans="1:2" ht="12.75">
      <c r="A335" s="1">
        <v>0.9323599</v>
      </c>
      <c r="B335" s="1">
        <v>0.08680633</v>
      </c>
    </row>
    <row r="336" spans="1:2" ht="12.75">
      <c r="A336" s="1">
        <v>0.9322986</v>
      </c>
      <c r="B336" s="1">
        <v>0.08294955</v>
      </c>
    </row>
    <row r="337" spans="1:2" ht="12.75">
      <c r="A337" s="1">
        <v>0.9326666</v>
      </c>
      <c r="B337" s="1">
        <v>0.07913837</v>
      </c>
    </row>
    <row r="338" spans="1:2" ht="12.75">
      <c r="A338" s="1">
        <v>0.9327672</v>
      </c>
      <c r="B338" s="1">
        <v>0.07541366</v>
      </c>
    </row>
    <row r="339" spans="1:2" ht="12.75">
      <c r="A339" s="1">
        <v>0.9330197</v>
      </c>
      <c r="B339" s="1">
        <v>0.07188086</v>
      </c>
    </row>
    <row r="340" spans="1:2" ht="12.75">
      <c r="A340" s="1">
        <v>0.9333412</v>
      </c>
      <c r="B340" s="1">
        <v>0.06861171</v>
      </c>
    </row>
    <row r="341" spans="1:2" ht="12.75">
      <c r="A341" s="1">
        <v>0.9335208</v>
      </c>
      <c r="B341" s="1">
        <v>0.06522833</v>
      </c>
    </row>
    <row r="342" spans="1:2" ht="12.75">
      <c r="A342" s="1">
        <v>0.9337751</v>
      </c>
      <c r="B342" s="1">
        <v>0.06208221</v>
      </c>
    </row>
    <row r="343" spans="1:2" ht="12.75">
      <c r="A343" s="1">
        <v>0.9340063</v>
      </c>
      <c r="B343" s="1">
        <v>0.05907453</v>
      </c>
    </row>
    <row r="344" spans="1:2" ht="12.75">
      <c r="A344" s="1">
        <v>0.9342971</v>
      </c>
      <c r="B344" s="1">
        <v>0.05594102</v>
      </c>
    </row>
    <row r="345" spans="1:2" ht="12.75">
      <c r="A345" s="1">
        <v>0.9344766</v>
      </c>
      <c r="B345" s="1">
        <v>0.05328967</v>
      </c>
    </row>
    <row r="346" spans="1:2" ht="12.75">
      <c r="A346" s="1">
        <v>0.9349548</v>
      </c>
      <c r="B346" s="1">
        <v>0.05054343</v>
      </c>
    </row>
    <row r="347" spans="1:2" ht="12.75">
      <c r="A347" s="1">
        <v>0.9351961</v>
      </c>
      <c r="B347" s="1">
        <v>0.04779072</v>
      </c>
    </row>
    <row r="348" spans="1:2" ht="12.75">
      <c r="A348" s="1">
        <v>0.9355894</v>
      </c>
      <c r="B348" s="1">
        <v>0.04500565</v>
      </c>
    </row>
    <row r="349" spans="1:2" ht="12.75">
      <c r="A349" s="1">
        <v>0.9358185</v>
      </c>
      <c r="B349" s="1">
        <v>0.04259075</v>
      </c>
    </row>
    <row r="350" spans="1:2" ht="12.75">
      <c r="A350" s="1">
        <v>0.9361168</v>
      </c>
      <c r="B350" s="1">
        <v>0.0397601</v>
      </c>
    </row>
    <row r="351" spans="1:2" ht="12.75">
      <c r="A351" s="1">
        <v>0.9368269</v>
      </c>
      <c r="B351" s="1">
        <v>0.0374734</v>
      </c>
    </row>
    <row r="352" spans="1:2" ht="12.75">
      <c r="A352" s="1">
        <v>0.9369723</v>
      </c>
      <c r="B352" s="1">
        <v>0.03488836</v>
      </c>
    </row>
    <row r="353" spans="1:2" ht="12.75">
      <c r="A353" s="1">
        <v>0.9375271</v>
      </c>
      <c r="B353" s="1">
        <v>0.03239465</v>
      </c>
    </row>
    <row r="354" spans="1:2" ht="12.75">
      <c r="A354" s="1">
        <v>0.9380432</v>
      </c>
      <c r="B354" s="1">
        <v>0.03005887</v>
      </c>
    </row>
    <row r="355" spans="1:2" ht="12.75">
      <c r="A355" s="1">
        <v>0.9384923</v>
      </c>
      <c r="B355" s="1">
        <v>0.0274963</v>
      </c>
    </row>
    <row r="356" spans="1:2" ht="12.75">
      <c r="A356" s="1">
        <v>0.9386565</v>
      </c>
      <c r="B356" s="1">
        <v>0.02527492</v>
      </c>
    </row>
    <row r="357" spans="1:2" ht="12.75">
      <c r="A357" s="1">
        <v>0.9392866</v>
      </c>
      <c r="B357" s="1">
        <v>0.02279877</v>
      </c>
    </row>
    <row r="358" spans="1:2" ht="12.75">
      <c r="A358" s="1">
        <v>0.9394333</v>
      </c>
      <c r="B358" s="1">
        <v>0.02021613</v>
      </c>
    </row>
    <row r="359" spans="1:2" ht="12.75">
      <c r="A359" s="1">
        <v>0.9400117</v>
      </c>
      <c r="B359" s="1">
        <v>0.01800303</v>
      </c>
    </row>
    <row r="360" spans="1:2" ht="12.75">
      <c r="A360" s="1">
        <v>0.9403965</v>
      </c>
      <c r="B360" s="1">
        <v>0.01534795</v>
      </c>
    </row>
    <row r="361" spans="1:2" ht="12.75">
      <c r="A361" s="1">
        <v>0.9410969</v>
      </c>
      <c r="B361" s="1">
        <v>0.01287197</v>
      </c>
    </row>
    <row r="362" spans="1:2" ht="12.75">
      <c r="A362" s="1">
        <v>0.9411927</v>
      </c>
      <c r="B362" s="1">
        <v>0.01071459</v>
      </c>
    </row>
    <row r="363" spans="1:2" ht="12.75">
      <c r="A363" s="1">
        <v>0.9415909</v>
      </c>
      <c r="B363" s="1">
        <v>0.007797075</v>
      </c>
    </row>
    <row r="364" spans="1:2" ht="12.75">
      <c r="A364" s="1">
        <v>0.9419758</v>
      </c>
      <c r="B364" s="1">
        <v>0.00530355</v>
      </c>
    </row>
    <row r="365" spans="1:2" ht="12.75">
      <c r="A365" s="1">
        <v>0.9426925</v>
      </c>
      <c r="B365" s="1">
        <v>0.002945049</v>
      </c>
    </row>
    <row r="366" spans="1:2" ht="12.75">
      <c r="A366" s="1">
        <v>0.9430684</v>
      </c>
      <c r="B366" s="1">
        <v>0.0006858106</v>
      </c>
    </row>
    <row r="367" spans="1:2" ht="12.75">
      <c r="A367" s="1">
        <v>0.9436228</v>
      </c>
      <c r="B367" s="1">
        <v>-0.002195856</v>
      </c>
    </row>
    <row r="368" spans="1:2" ht="12.75">
      <c r="A368" s="1">
        <v>0.9437647</v>
      </c>
      <c r="B368" s="1">
        <v>-0.004790353</v>
      </c>
    </row>
    <row r="369" spans="1:2" ht="12.75">
      <c r="A369" s="1">
        <v>0.9445836</v>
      </c>
      <c r="B369" s="1">
        <v>-0.007651887</v>
      </c>
    </row>
    <row r="370" spans="1:2" ht="12.75">
      <c r="A370" s="1">
        <v>0.9445468</v>
      </c>
      <c r="B370" s="1">
        <v>-0.01049086</v>
      </c>
    </row>
    <row r="371" spans="1:2" ht="12.75">
      <c r="A371" s="1">
        <v>0.944775</v>
      </c>
      <c r="B371" s="1">
        <v>-0.01302198</v>
      </c>
    </row>
    <row r="372" spans="1:2" ht="12.75">
      <c r="A372" s="1">
        <v>0.9451233</v>
      </c>
      <c r="B372" s="1">
        <v>-0.01590442</v>
      </c>
    </row>
    <row r="373" spans="1:2" ht="12.75">
      <c r="A373" s="1">
        <v>0.9456524</v>
      </c>
      <c r="B373" s="1">
        <v>-0.01903854</v>
      </c>
    </row>
    <row r="374" spans="1:2" ht="12.75">
      <c r="A374" s="1">
        <v>0.9459274</v>
      </c>
      <c r="B374" s="1">
        <v>-0.02198212</v>
      </c>
    </row>
    <row r="375" spans="1:2" ht="12.75">
      <c r="A375" s="1">
        <v>0.9461155</v>
      </c>
      <c r="B375" s="1">
        <v>-0.02521146</v>
      </c>
    </row>
    <row r="376" spans="1:2" ht="12.75">
      <c r="A376" s="1">
        <v>0.9462385</v>
      </c>
      <c r="B376" s="1">
        <v>-0.02819066</v>
      </c>
    </row>
    <row r="377" spans="1:2" ht="12.75">
      <c r="A377" s="1">
        <v>0.9466574</v>
      </c>
      <c r="B377" s="1">
        <v>-0.03147729</v>
      </c>
    </row>
    <row r="378" spans="1:2" ht="12.75">
      <c r="A378" s="1">
        <v>0.9465572</v>
      </c>
      <c r="B378" s="1">
        <v>-0.03484451</v>
      </c>
    </row>
    <row r="379" spans="1:2" ht="12.75">
      <c r="A379" s="1">
        <v>0.9463635</v>
      </c>
      <c r="B379" s="1">
        <v>-0.03825741</v>
      </c>
    </row>
    <row r="380" spans="1:2" ht="12.75">
      <c r="A380" s="1">
        <v>0.9466648</v>
      </c>
      <c r="B380" s="1">
        <v>-0.04161125</v>
      </c>
    </row>
    <row r="381" spans="1:2" ht="12.75">
      <c r="A381" s="1">
        <v>0.9466641</v>
      </c>
      <c r="B381" s="1">
        <v>-0.0448321</v>
      </c>
    </row>
    <row r="382" spans="1:2" ht="12.75">
      <c r="A382" s="1">
        <v>0.9466518</v>
      </c>
      <c r="B382" s="1">
        <v>-0.04901665</v>
      </c>
    </row>
    <row r="383" spans="1:2" ht="12.75">
      <c r="A383" s="1">
        <v>0.9463536</v>
      </c>
      <c r="B383" s="1">
        <v>-0.05260411</v>
      </c>
    </row>
    <row r="384" spans="1:2" ht="12.75">
      <c r="A384" s="1">
        <v>0.9463546</v>
      </c>
      <c r="B384" s="1">
        <v>-0.05623023</v>
      </c>
    </row>
    <row r="385" spans="1:2" ht="12.75">
      <c r="A385" s="1">
        <v>0.9461069</v>
      </c>
      <c r="B385" s="1">
        <v>-0.06014744</v>
      </c>
    </row>
    <row r="386" spans="1:2" ht="12.75">
      <c r="A386" s="1">
        <v>0.9457487</v>
      </c>
      <c r="B386" s="1">
        <v>-0.06432303</v>
      </c>
    </row>
    <row r="387" spans="1:2" ht="12.75">
      <c r="A387" s="1">
        <v>0.9453334</v>
      </c>
      <c r="B387" s="1">
        <v>-0.06867992</v>
      </c>
    </row>
    <row r="388" spans="1:2" ht="12.75">
      <c r="A388" s="1">
        <v>0.94474</v>
      </c>
      <c r="B388" s="1">
        <v>-0.07301168</v>
      </c>
    </row>
    <row r="389" spans="1:2" ht="12.75">
      <c r="A389" s="1">
        <v>0.9442522</v>
      </c>
      <c r="B389" s="1">
        <v>-0.07707995</v>
      </c>
    </row>
    <row r="390" spans="1:2" ht="12.75">
      <c r="A390" s="1">
        <v>0.943646</v>
      </c>
      <c r="B390" s="1">
        <v>-0.0817604</v>
      </c>
    </row>
    <row r="391" spans="1:2" ht="12.75">
      <c r="A391" s="1">
        <v>0.9430486</v>
      </c>
      <c r="B391" s="1">
        <v>-0.0863177</v>
      </c>
    </row>
    <row r="392" spans="1:2" ht="12.75">
      <c r="A392" s="1">
        <v>0.9423202</v>
      </c>
      <c r="B392" s="1">
        <v>-0.09103575</v>
      </c>
    </row>
    <row r="393" spans="1:2" ht="12.75">
      <c r="A393" s="1">
        <v>0.941542</v>
      </c>
      <c r="B393" s="1">
        <v>-0.09588439</v>
      </c>
    </row>
    <row r="394" spans="1:2" ht="12.75">
      <c r="A394" s="1">
        <v>0.9407634</v>
      </c>
      <c r="B394" s="1">
        <v>-0.1009769</v>
      </c>
    </row>
    <row r="395" spans="1:2" ht="12.75">
      <c r="A395" s="1">
        <v>0.9396505</v>
      </c>
      <c r="B395" s="1">
        <v>-0.1062078</v>
      </c>
    </row>
    <row r="396" spans="1:2" ht="12.75">
      <c r="A396" s="1">
        <v>0.93846</v>
      </c>
      <c r="B396" s="1">
        <v>-0.1114268</v>
      </c>
    </row>
    <row r="397" spans="1:2" ht="12.75">
      <c r="A397" s="1">
        <v>0.9371704</v>
      </c>
      <c r="B397" s="1">
        <v>-0.1168152</v>
      </c>
    </row>
    <row r="398" spans="1:2" ht="12.75">
      <c r="A398" s="1">
        <v>0.9359625</v>
      </c>
      <c r="B398" s="1">
        <v>-0.1225453</v>
      </c>
    </row>
    <row r="399" spans="1:2" ht="12.75">
      <c r="A399" s="1">
        <v>0.9344257</v>
      </c>
      <c r="B399" s="1">
        <v>-0.1282248</v>
      </c>
    </row>
    <row r="400" spans="1:2" ht="12.75">
      <c r="A400" s="1">
        <v>0.9328469</v>
      </c>
      <c r="B400" s="1">
        <v>-0.1342067</v>
      </c>
    </row>
    <row r="401" spans="1:2" ht="12.75">
      <c r="A401" s="1">
        <v>0.9312493</v>
      </c>
      <c r="B401" s="1">
        <v>-0.1403004</v>
      </c>
    </row>
    <row r="402" spans="1:2" ht="12.75">
      <c r="A402" s="1">
        <v>0.9294274</v>
      </c>
      <c r="B402" s="1">
        <v>-0.1466181</v>
      </c>
    </row>
    <row r="403" spans="1:2" ht="12.75">
      <c r="A403" s="1">
        <v>0.926986</v>
      </c>
      <c r="B403" s="1">
        <v>-0.1528768</v>
      </c>
    </row>
    <row r="404" spans="1:2" ht="12.75">
      <c r="A404" s="1">
        <v>0.9246092</v>
      </c>
      <c r="B404" s="1">
        <v>-0.1594366</v>
      </c>
    </row>
    <row r="405" spans="1:2" ht="12.75">
      <c r="A405" s="1">
        <v>0.9220672</v>
      </c>
      <c r="B405" s="1">
        <v>-0.1662059</v>
      </c>
    </row>
    <row r="406" spans="1:2" ht="12.75">
      <c r="A406" s="1">
        <v>0.9195237</v>
      </c>
      <c r="B406" s="1">
        <v>-0.1729158</v>
      </c>
    </row>
    <row r="407" spans="1:2" ht="12.75">
      <c r="A407" s="1">
        <v>0.9169519</v>
      </c>
      <c r="B407" s="1">
        <v>-0.1800201</v>
      </c>
    </row>
    <row r="408" spans="1:2" ht="12.75">
      <c r="A408" s="1">
        <v>0.9134471</v>
      </c>
      <c r="B408" s="1">
        <v>-0.1878408</v>
      </c>
    </row>
    <row r="409" spans="1:2" ht="12.75">
      <c r="A409" s="1">
        <v>0.910156</v>
      </c>
      <c r="B409" s="1">
        <v>-0.1942146</v>
      </c>
    </row>
    <row r="410" ht="12.75">
      <c r="A4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9.140625" style="26" customWidth="1"/>
    <col min="2" max="2" width="10.28125" style="2" bestFit="1" customWidth="1"/>
    <col min="3" max="3" width="9.7109375" style="2" bestFit="1" customWidth="1"/>
    <col min="4" max="4" width="7.28125" style="23" customWidth="1"/>
    <col min="5" max="5" width="9.7109375" style="2" customWidth="1"/>
    <col min="6" max="9" width="9.7109375" style="26" customWidth="1"/>
    <col min="10" max="11" width="9.140625" style="21" customWidth="1"/>
    <col min="12" max="16384" width="9.140625" style="26" customWidth="1"/>
  </cols>
  <sheetData>
    <row r="1" spans="1:13" s="10" customFormat="1" ht="12.75">
      <c r="A1" s="4" t="s">
        <v>16</v>
      </c>
      <c r="B1" s="5"/>
      <c r="C1" s="6"/>
      <c r="D1" s="7"/>
      <c r="E1" s="7"/>
      <c r="F1" s="8" t="s">
        <v>10</v>
      </c>
      <c r="G1" s="9">
        <v>50</v>
      </c>
      <c r="I1" s="11"/>
      <c r="J1" s="12" t="s">
        <v>15</v>
      </c>
      <c r="K1" s="13"/>
      <c r="M1" s="2" t="s">
        <v>19</v>
      </c>
    </row>
    <row r="2" spans="1:13" s="20" customFormat="1" ht="14.25">
      <c r="A2" s="14" t="s">
        <v>0</v>
      </c>
      <c r="B2" s="15" t="s">
        <v>21</v>
      </c>
      <c r="C2" s="15" t="s">
        <v>22</v>
      </c>
      <c r="D2" s="15" t="s">
        <v>23</v>
      </c>
      <c r="E2" s="16" t="s">
        <v>24</v>
      </c>
      <c r="F2" s="17" t="s">
        <v>13</v>
      </c>
      <c r="G2" s="18" t="s">
        <v>11</v>
      </c>
      <c r="H2" s="18" t="s">
        <v>12</v>
      </c>
      <c r="I2" s="17" t="s">
        <v>14</v>
      </c>
      <c r="J2" s="19" t="s">
        <v>17</v>
      </c>
      <c r="K2" s="19" t="s">
        <v>18</v>
      </c>
      <c r="M2" s="3" t="s">
        <v>20</v>
      </c>
    </row>
    <row r="3" spans="1:11" ht="12.75">
      <c r="A3" s="21">
        <f>'raw CITIFILE'!A6*0.000001</f>
        <v>1</v>
      </c>
      <c r="B3" s="22">
        <f>'raw CITIFILE'!A209</f>
        <v>-0.9422261</v>
      </c>
      <c r="C3" s="22">
        <f>'raw CITIFILE'!B209</f>
        <v>0.2237883</v>
      </c>
      <c r="D3" s="23">
        <f aca="true" t="shared" si="0" ref="D3:D66">SQRT(B3^2+C3^2)</f>
        <v>0.9684375182416778</v>
      </c>
      <c r="E3" s="22">
        <f>ATAN2(B3,C3)*180/PI()</f>
        <v>166.6392288885027</v>
      </c>
      <c r="F3" s="24">
        <f aca="true" t="shared" si="1" ref="F3:F66">SQRT(G3^2+H3^2)</f>
        <v>5.910909006862754</v>
      </c>
      <c r="G3" s="24">
        <f aca="true" t="shared" si="2" ref="G3:G66">$G$1*((1-B3^2-C3^2)/((1-B3)^2+C3^2))</f>
        <v>0.8127095267147447</v>
      </c>
      <c r="H3" s="24">
        <f aca="true" t="shared" si="3" ref="H3:H66">$G$1*(2*C3/((1-B3)^2+C3^2))</f>
        <v>5.8547714312856245</v>
      </c>
      <c r="I3" s="25">
        <f aca="true" t="shared" si="4" ref="I3:I66">ATAN(H3/G3)*180/PI()</f>
        <v>82.09718823200033</v>
      </c>
      <c r="J3" s="21">
        <f aca="true" t="shared" si="5" ref="J3:J66">IF(H3&gt;0,H3/(2*PI()*A3*10^6)*10^9,-1/(H3*2*PI()*A3*10^6)*10^12)</f>
        <v>931.8158139623182</v>
      </c>
      <c r="K3" s="25">
        <f aca="true" t="shared" si="6" ref="K3:K66">H3/G3</f>
        <v>7.204014766447555</v>
      </c>
    </row>
    <row r="4" spans="1:11" ht="12.75">
      <c r="A4" s="21">
        <f>'raw CITIFILE'!A7*0.000001</f>
        <v>1.0408439999999999</v>
      </c>
      <c r="B4" s="22">
        <f>'raw CITIFILE'!A210</f>
        <v>-0.9396593</v>
      </c>
      <c r="C4" s="22">
        <f>'raw CITIFILE'!B210</f>
        <v>0.2332822</v>
      </c>
      <c r="D4" s="23">
        <f t="shared" si="0"/>
        <v>0.9681839623301607</v>
      </c>
      <c r="E4" s="22">
        <f aca="true" t="shared" si="7" ref="E4:E67">ATAN2(B4,C4)*180/PI()</f>
        <v>166.05748832293028</v>
      </c>
      <c r="F4" s="24">
        <f t="shared" si="1"/>
        <v>6.166951093954331</v>
      </c>
      <c r="G4" s="24">
        <f t="shared" si="2"/>
        <v>0.8203400191573144</v>
      </c>
      <c r="H4" s="24">
        <f t="shared" si="3"/>
        <v>6.112145944608447</v>
      </c>
      <c r="I4" s="25">
        <f t="shared" si="4"/>
        <v>82.35574415115634</v>
      </c>
      <c r="J4" s="21">
        <f t="shared" si="5"/>
        <v>934.6052242060448</v>
      </c>
      <c r="K4" s="25">
        <f t="shared" si="6"/>
        <v>7.450747009620578</v>
      </c>
    </row>
    <row r="5" spans="1:11" ht="12.75">
      <c r="A5" s="21">
        <f>'raw CITIFILE'!A8*0.000001</f>
        <v>1.083356</v>
      </c>
      <c r="B5" s="22">
        <f>'raw CITIFILE'!A211</f>
        <v>-0.9370559</v>
      </c>
      <c r="C5" s="22">
        <f>'raw CITIFILE'!B211</f>
        <v>0.2429183</v>
      </c>
      <c r="D5" s="23">
        <f t="shared" si="0"/>
        <v>0.9680305058208135</v>
      </c>
      <c r="E5" s="22">
        <f t="shared" si="7"/>
        <v>165.46681217322268</v>
      </c>
      <c r="F5" s="24">
        <f t="shared" si="1"/>
        <v>6.42703432837681</v>
      </c>
      <c r="G5" s="24">
        <f t="shared" si="2"/>
        <v>0.8254227625218198</v>
      </c>
      <c r="H5" s="24">
        <f t="shared" si="3"/>
        <v>6.373809498349068</v>
      </c>
      <c r="I5" s="25">
        <f t="shared" si="4"/>
        <v>82.62113385927421</v>
      </c>
      <c r="J5" s="21">
        <f t="shared" si="5"/>
        <v>936.3711356085423</v>
      </c>
      <c r="K5" s="25">
        <f t="shared" si="6"/>
        <v>7.721872702996337</v>
      </c>
    </row>
    <row r="6" spans="1:11" ht="12.75">
      <c r="A6" s="21">
        <f>'raw CITIFILE'!A9*0.000001</f>
        <v>1.127605</v>
      </c>
      <c r="B6" s="22">
        <f>'raw CITIFILE'!A212</f>
        <v>-0.9343005</v>
      </c>
      <c r="C6" s="22">
        <f>'raw CITIFILE'!B212</f>
        <v>0.2527938</v>
      </c>
      <c r="D6" s="23">
        <f t="shared" si="0"/>
        <v>0.967895722492196</v>
      </c>
      <c r="E6" s="22">
        <f t="shared" si="7"/>
        <v>164.85998319733332</v>
      </c>
      <c r="F6" s="24">
        <f t="shared" si="1"/>
        <v>6.694651601932175</v>
      </c>
      <c r="G6" s="24">
        <f t="shared" si="2"/>
        <v>0.830103095363807</v>
      </c>
      <c r="H6" s="24">
        <f t="shared" si="3"/>
        <v>6.642987951390583</v>
      </c>
      <c r="I6" s="25">
        <f t="shared" si="4"/>
        <v>82.87727997071016</v>
      </c>
      <c r="J6" s="21">
        <f t="shared" si="5"/>
        <v>937.6194406407516</v>
      </c>
      <c r="K6" s="25">
        <f t="shared" si="6"/>
        <v>8.002605927495281</v>
      </c>
    </row>
    <row r="7" spans="1:11" ht="12.75">
      <c r="A7" s="21">
        <f>'raw CITIFILE'!A10*0.000001</f>
        <v>1.17366</v>
      </c>
      <c r="B7" s="22">
        <f>'raw CITIFILE'!A213</f>
        <v>-0.9313136</v>
      </c>
      <c r="C7" s="22">
        <f>'raw CITIFILE'!B213</f>
        <v>0.2628329</v>
      </c>
      <c r="D7" s="23">
        <f t="shared" si="0"/>
        <v>0.9676911464239868</v>
      </c>
      <c r="E7" s="22">
        <f t="shared" si="7"/>
        <v>164.24001039692465</v>
      </c>
      <c r="F7" s="24">
        <f t="shared" si="1"/>
        <v>6.9687905784992825</v>
      </c>
      <c r="G7" s="24">
        <f t="shared" si="2"/>
        <v>0.8367064001770185</v>
      </c>
      <c r="H7" s="24">
        <f t="shared" si="3"/>
        <v>6.91837874988665</v>
      </c>
      <c r="I7" s="25">
        <f t="shared" si="4"/>
        <v>83.1041580034353</v>
      </c>
      <c r="J7" s="21">
        <f t="shared" si="5"/>
        <v>938.1713411263806</v>
      </c>
      <c r="K7" s="25">
        <f t="shared" si="6"/>
        <v>8.268585908298249</v>
      </c>
    </row>
    <row r="8" spans="1:11" ht="12.75">
      <c r="A8" s="21">
        <f>'raw CITIFILE'!A11*0.000001</f>
        <v>1.221597</v>
      </c>
      <c r="B8" s="22">
        <f>'raw CITIFILE'!A214</f>
        <v>-0.9280864</v>
      </c>
      <c r="C8" s="22">
        <f>'raw CITIFILE'!B214</f>
        <v>0.2732827</v>
      </c>
      <c r="D8" s="23">
        <f t="shared" si="0"/>
        <v>0.9674852970377638</v>
      </c>
      <c r="E8" s="22">
        <f t="shared" si="7"/>
        <v>163.59249980284596</v>
      </c>
      <c r="F8" s="24">
        <f t="shared" si="1"/>
        <v>7.255634714314547</v>
      </c>
      <c r="G8" s="24">
        <f t="shared" si="2"/>
        <v>0.8434706752593166</v>
      </c>
      <c r="H8" s="24">
        <f t="shared" si="3"/>
        <v>7.206441030601994</v>
      </c>
      <c r="I8" s="25">
        <f t="shared" si="4"/>
        <v>83.32424665763091</v>
      </c>
      <c r="J8" s="21">
        <f t="shared" si="5"/>
        <v>938.8863202189918</v>
      </c>
      <c r="K8" s="25">
        <f t="shared" si="6"/>
        <v>8.543795584104267</v>
      </c>
    </row>
    <row r="9" spans="1:11" ht="12.75">
      <c r="A9" s="21">
        <f>'raw CITIFILE'!A12*0.000001</f>
        <v>1.2714919999999998</v>
      </c>
      <c r="B9" s="22">
        <f>'raw CITIFILE'!A215</f>
        <v>-0.9246405</v>
      </c>
      <c r="C9" s="22">
        <f>'raw CITIFILE'!B215</f>
        <v>0.2841254</v>
      </c>
      <c r="D9" s="23">
        <f t="shared" si="0"/>
        <v>0.9673093079079773</v>
      </c>
      <c r="E9" s="22">
        <f t="shared" si="7"/>
        <v>162.91874819170556</v>
      </c>
      <c r="F9" s="24">
        <f t="shared" si="1"/>
        <v>7.554601810987888</v>
      </c>
      <c r="G9" s="24">
        <f t="shared" si="2"/>
        <v>0.8495804691779619</v>
      </c>
      <c r="H9" s="24">
        <f t="shared" si="3"/>
        <v>7.506678463140195</v>
      </c>
      <c r="I9" s="25">
        <f t="shared" si="4"/>
        <v>83.54293340244978</v>
      </c>
      <c r="J9" s="21">
        <f t="shared" si="5"/>
        <v>939.6244597765728</v>
      </c>
      <c r="K9" s="25">
        <f t="shared" si="6"/>
        <v>8.835747448859689</v>
      </c>
    </row>
    <row r="10" spans="1:11" ht="12.75">
      <c r="A10" s="21">
        <f>'raw CITIFILE'!A13*0.000001</f>
        <v>1.3234249999999999</v>
      </c>
      <c r="B10" s="22">
        <f>'raw CITIFILE'!A216</f>
        <v>-0.9209945</v>
      </c>
      <c r="C10" s="22">
        <f>'raw CITIFILE'!B216</f>
        <v>0.2951131</v>
      </c>
      <c r="D10" s="23">
        <f t="shared" si="0"/>
        <v>0.9671207839881533</v>
      </c>
      <c r="E10" s="22">
        <f t="shared" si="7"/>
        <v>162.23304836062357</v>
      </c>
      <c r="F10" s="24">
        <f t="shared" si="1"/>
        <v>7.859549100648264</v>
      </c>
      <c r="G10" s="24">
        <f t="shared" si="2"/>
        <v>0.8561299125129297</v>
      </c>
      <c r="H10" s="24">
        <f t="shared" si="3"/>
        <v>7.812781427788796</v>
      </c>
      <c r="I10" s="25">
        <f t="shared" si="4"/>
        <v>83.74644054749949</v>
      </c>
      <c r="J10" s="21">
        <f t="shared" si="5"/>
        <v>939.5642242886016</v>
      </c>
      <c r="K10" s="25">
        <f t="shared" si="6"/>
        <v>9.125696128122147</v>
      </c>
    </row>
    <row r="11" spans="1:11" ht="12.75">
      <c r="A11" s="21">
        <f>'raw CITIFILE'!A14*0.000001</f>
        <v>1.377479</v>
      </c>
      <c r="B11" s="22">
        <f>'raw CITIFILE'!A217</f>
        <v>-0.9170242</v>
      </c>
      <c r="C11" s="22">
        <f>'raw CITIFILE'!B217</f>
        <v>0.3067079</v>
      </c>
      <c r="D11" s="23">
        <f t="shared" si="0"/>
        <v>0.9669555932451345</v>
      </c>
      <c r="E11" s="22">
        <f t="shared" si="7"/>
        <v>161.50697368990112</v>
      </c>
      <c r="F11" s="24">
        <f t="shared" si="1"/>
        <v>8.18308910516733</v>
      </c>
      <c r="G11" s="24">
        <f t="shared" si="2"/>
        <v>0.8622445243715147</v>
      </c>
      <c r="H11" s="24">
        <f t="shared" si="3"/>
        <v>8.137535356807955</v>
      </c>
      <c r="I11" s="25">
        <f t="shared" si="4"/>
        <v>83.9515690775436</v>
      </c>
      <c r="J11" s="21">
        <f t="shared" si="5"/>
        <v>940.2168574773601</v>
      </c>
      <c r="K11" s="25">
        <f t="shared" si="6"/>
        <v>9.437619059093892</v>
      </c>
    </row>
    <row r="12" spans="1:11" ht="12.75">
      <c r="A12" s="21">
        <f>'raw CITIFILE'!A15*0.000001</f>
        <v>1.43374</v>
      </c>
      <c r="B12" s="22">
        <f>'raw CITIFILE'!A218</f>
        <v>-0.9127131</v>
      </c>
      <c r="C12" s="22">
        <f>'raw CITIFILE'!B218</f>
        <v>0.3186057</v>
      </c>
      <c r="D12" s="23">
        <f t="shared" si="0"/>
        <v>0.9667237428469936</v>
      </c>
      <c r="E12" s="22">
        <f t="shared" si="7"/>
        <v>160.7571612142059</v>
      </c>
      <c r="F12" s="24">
        <f t="shared" si="1"/>
        <v>8.518173101793845</v>
      </c>
      <c r="G12" s="24">
        <f t="shared" si="2"/>
        <v>0.8702863804791205</v>
      </c>
      <c r="H12" s="24">
        <f t="shared" si="3"/>
        <v>8.473598681084486</v>
      </c>
      <c r="I12" s="25">
        <f t="shared" si="4"/>
        <v>84.13596141880808</v>
      </c>
      <c r="J12" s="21">
        <f t="shared" si="5"/>
        <v>940.6273912086994</v>
      </c>
      <c r="K12" s="25">
        <f t="shared" si="6"/>
        <v>9.736563585448158</v>
      </c>
    </row>
    <row r="13" spans="1:11" ht="12.75">
      <c r="A13" s="21">
        <f>'raw CITIFILE'!A16*0.000001</f>
        <v>1.4923</v>
      </c>
      <c r="B13" s="22">
        <f>'raw CITIFILE'!A219</f>
        <v>-0.9081622</v>
      </c>
      <c r="C13" s="22">
        <f>'raw CITIFILE'!B219</f>
        <v>0.3307319</v>
      </c>
      <c r="D13" s="23">
        <f t="shared" si="0"/>
        <v>0.9665103057838804</v>
      </c>
      <c r="E13" s="22">
        <f t="shared" si="7"/>
        <v>159.98953332675407</v>
      </c>
      <c r="F13" s="24">
        <f t="shared" si="1"/>
        <v>8.862020621460074</v>
      </c>
      <c r="G13" s="24">
        <f t="shared" si="2"/>
        <v>0.8779951449176091</v>
      </c>
      <c r="H13" s="24">
        <f t="shared" si="3"/>
        <v>8.818420154465578</v>
      </c>
      <c r="I13" s="25">
        <f t="shared" si="4"/>
        <v>84.31415467247224</v>
      </c>
      <c r="J13" s="21">
        <f t="shared" si="5"/>
        <v>940.4912938714682</v>
      </c>
      <c r="K13" s="25">
        <f t="shared" si="6"/>
        <v>10.043814257416077</v>
      </c>
    </row>
    <row r="14" spans="1:11" ht="12.75">
      <c r="A14" s="21">
        <f>'raw CITIFILE'!A17*0.000001</f>
        <v>1.553251</v>
      </c>
      <c r="B14" s="22">
        <f>'raw CITIFILE'!A220</f>
        <v>-0.90321</v>
      </c>
      <c r="C14" s="22">
        <f>'raw CITIFILE'!B220</f>
        <v>0.3431896</v>
      </c>
      <c r="D14" s="23">
        <f t="shared" si="0"/>
        <v>0.966212919416916</v>
      </c>
      <c r="E14" s="22">
        <f t="shared" si="7"/>
        <v>159.19488303491977</v>
      </c>
      <c r="F14" s="24">
        <f t="shared" si="1"/>
        <v>9.219103401280307</v>
      </c>
      <c r="G14" s="24">
        <f t="shared" si="2"/>
        <v>0.888139278911916</v>
      </c>
      <c r="H14" s="24">
        <f t="shared" si="3"/>
        <v>9.17622341406049</v>
      </c>
      <c r="I14" s="25">
        <f t="shared" si="4"/>
        <v>84.47173201497996</v>
      </c>
      <c r="J14" s="21">
        <f t="shared" si="5"/>
        <v>940.2481088139102</v>
      </c>
      <c r="K14" s="25">
        <f t="shared" si="6"/>
        <v>10.331964402365509</v>
      </c>
    </row>
    <row r="15" spans="1:11" ht="12.75">
      <c r="A15" s="21">
        <f>'raw CITIFILE'!A18*0.000001</f>
        <v>1.616692</v>
      </c>
      <c r="B15" s="22">
        <f>'raw CITIFILE'!A221</f>
        <v>-0.8979056</v>
      </c>
      <c r="C15" s="22">
        <f>'raw CITIFILE'!B221</f>
        <v>0.3562459</v>
      </c>
      <c r="D15" s="23">
        <f t="shared" si="0"/>
        <v>0.9659946209882175</v>
      </c>
      <c r="E15" s="22">
        <f t="shared" si="7"/>
        <v>158.3591949926935</v>
      </c>
      <c r="F15" s="24">
        <f t="shared" si="1"/>
        <v>9.595464595836484</v>
      </c>
      <c r="G15" s="24">
        <f t="shared" si="2"/>
        <v>0.896422185453845</v>
      </c>
      <c r="H15" s="24">
        <f t="shared" si="3"/>
        <v>9.55350030488185</v>
      </c>
      <c r="I15" s="25">
        <f t="shared" si="4"/>
        <v>84.6395287011282</v>
      </c>
      <c r="J15" s="21">
        <f t="shared" si="5"/>
        <v>940.4925597156883</v>
      </c>
      <c r="K15" s="25">
        <f t="shared" si="6"/>
        <v>10.65736709767514</v>
      </c>
    </row>
    <row r="16" spans="1:11" ht="12.75">
      <c r="A16" s="21">
        <f>'raw CITIFILE'!A19*0.000001</f>
        <v>1.6827239999999999</v>
      </c>
      <c r="B16" s="22">
        <f>'raw CITIFILE'!A222</f>
        <v>-0.8922686</v>
      </c>
      <c r="C16" s="22">
        <f>'raw CITIFILE'!B222</f>
        <v>0.3696827</v>
      </c>
      <c r="D16" s="23">
        <f t="shared" si="0"/>
        <v>0.9658201453817631</v>
      </c>
      <c r="E16" s="22">
        <f t="shared" si="7"/>
        <v>157.49490591856477</v>
      </c>
      <c r="F16" s="24">
        <f t="shared" si="1"/>
        <v>9.985783625941577</v>
      </c>
      <c r="G16" s="24">
        <f t="shared" si="2"/>
        <v>0.9037556799290642</v>
      </c>
      <c r="H16" s="24">
        <f t="shared" si="3"/>
        <v>9.944802677535582</v>
      </c>
      <c r="I16" s="25">
        <f t="shared" si="4"/>
        <v>84.8073841459772</v>
      </c>
      <c r="J16" s="21">
        <f t="shared" si="5"/>
        <v>940.5966184610811</v>
      </c>
      <c r="K16" s="25">
        <f t="shared" si="6"/>
        <v>11.003861882578873</v>
      </c>
    </row>
    <row r="17" spans="1:11" ht="12.75">
      <c r="A17" s="21">
        <f>'raw CITIFILE'!A20*0.000001</f>
        <v>1.751453</v>
      </c>
      <c r="B17" s="22">
        <f>'raw CITIFILE'!A223</f>
        <v>-0.8863288</v>
      </c>
      <c r="C17" s="22">
        <f>'raw CITIFILE'!B223</f>
        <v>0.3833798</v>
      </c>
      <c r="D17" s="23">
        <f t="shared" si="0"/>
        <v>0.96569084740277</v>
      </c>
      <c r="E17" s="22">
        <f t="shared" si="7"/>
        <v>156.60919805542335</v>
      </c>
      <c r="F17" s="24">
        <f t="shared" si="1"/>
        <v>10.38697517315541</v>
      </c>
      <c r="G17" s="24">
        <f t="shared" si="2"/>
        <v>0.9100843207202722</v>
      </c>
      <c r="H17" s="24">
        <f t="shared" si="3"/>
        <v>10.347028548183578</v>
      </c>
      <c r="I17" s="25">
        <f t="shared" si="4"/>
        <v>84.97342214735407</v>
      </c>
      <c r="J17" s="21">
        <f t="shared" si="5"/>
        <v>940.2369003087003</v>
      </c>
      <c r="K17" s="25">
        <f t="shared" si="6"/>
        <v>11.369307560418777</v>
      </c>
    </row>
    <row r="18" spans="1:11" ht="12.75">
      <c r="A18" s="21">
        <f>'raw CITIFILE'!A21*0.000001</f>
        <v>1.822989</v>
      </c>
      <c r="B18" s="22">
        <f>'raw CITIFILE'!A224</f>
        <v>-0.8796831</v>
      </c>
      <c r="C18" s="22">
        <f>'raw CITIFILE'!B224</f>
        <v>0.3973149</v>
      </c>
      <c r="D18" s="23">
        <f t="shared" si="0"/>
        <v>0.9652468524619078</v>
      </c>
      <c r="E18" s="22">
        <f t="shared" si="7"/>
        <v>155.69335924500314</v>
      </c>
      <c r="F18" s="24">
        <f t="shared" si="1"/>
        <v>10.80391365252056</v>
      </c>
      <c r="G18" s="24">
        <f t="shared" si="2"/>
        <v>0.9251864178481531</v>
      </c>
      <c r="H18" s="24">
        <f t="shared" si="3"/>
        <v>10.764226879035458</v>
      </c>
      <c r="I18" s="25">
        <f t="shared" si="4"/>
        <v>85.0874949764237</v>
      </c>
      <c r="J18" s="21">
        <f t="shared" si="5"/>
        <v>939.7642642721039</v>
      </c>
      <c r="K18" s="25">
        <f t="shared" si="6"/>
        <v>11.634657266231232</v>
      </c>
    </row>
    <row r="19" spans="1:11" ht="12.75">
      <c r="A19" s="21">
        <f>'raw CITIFILE'!A22*0.000001</f>
        <v>1.8974469999999999</v>
      </c>
      <c r="B19" s="22">
        <f>'raw CITIFILE'!A225</f>
        <v>-0.8726253</v>
      </c>
      <c r="C19" s="22">
        <f>'raw CITIFILE'!B225</f>
        <v>0.4120337</v>
      </c>
      <c r="D19" s="23">
        <f t="shared" si="0"/>
        <v>0.9650112352381085</v>
      </c>
      <c r="E19" s="22">
        <f t="shared" si="7"/>
        <v>154.7243908390479</v>
      </c>
      <c r="F19" s="24">
        <f t="shared" si="1"/>
        <v>11.246173519513915</v>
      </c>
      <c r="G19" s="24">
        <f t="shared" si="2"/>
        <v>0.9350383061738273</v>
      </c>
      <c r="H19" s="24">
        <f t="shared" si="3"/>
        <v>11.207235261071466</v>
      </c>
      <c r="I19" s="25">
        <f t="shared" si="4"/>
        <v>85.23076317831192</v>
      </c>
      <c r="J19" s="21">
        <f t="shared" si="5"/>
        <v>940.0456983479971</v>
      </c>
      <c r="K19" s="25">
        <f t="shared" si="6"/>
        <v>11.985856822199535</v>
      </c>
    </row>
    <row r="20" spans="1:11" ht="12.75">
      <c r="A20" s="21">
        <f>'raw CITIFILE'!A23*0.000001</f>
        <v>1.9749459999999999</v>
      </c>
      <c r="B20" s="22">
        <f>'raw CITIFILE'!A226</f>
        <v>-0.8651319</v>
      </c>
      <c r="C20" s="22">
        <f>'raw CITIFILE'!B226</f>
        <v>0.4268793</v>
      </c>
      <c r="D20" s="23">
        <f t="shared" si="0"/>
        <v>0.9647171301299153</v>
      </c>
      <c r="E20" s="22">
        <f t="shared" si="7"/>
        <v>153.73703172650872</v>
      </c>
      <c r="F20" s="24">
        <f t="shared" si="1"/>
        <v>11.698737748324206</v>
      </c>
      <c r="G20" s="24">
        <f t="shared" si="2"/>
        <v>0.946762349863608</v>
      </c>
      <c r="H20" s="24">
        <f t="shared" si="3"/>
        <v>11.660364743735354</v>
      </c>
      <c r="I20" s="25">
        <f t="shared" si="4"/>
        <v>85.35805690216367</v>
      </c>
      <c r="J20" s="21">
        <f t="shared" si="5"/>
        <v>939.6736352386056</v>
      </c>
      <c r="K20" s="25">
        <f t="shared" si="6"/>
        <v>12.316041871981035</v>
      </c>
    </row>
    <row r="21" spans="1:11" ht="12.75">
      <c r="A21" s="21">
        <f>'raw CITIFILE'!A24*0.000001</f>
        <v>2.055611</v>
      </c>
      <c r="B21" s="22">
        <f>'raw CITIFILE'!A227</f>
        <v>-0.8569476</v>
      </c>
      <c r="C21" s="22">
        <f>'raw CITIFILE'!B227</f>
        <v>0.4422854</v>
      </c>
      <c r="D21" s="23">
        <f t="shared" si="0"/>
        <v>0.9643524066434013</v>
      </c>
      <c r="E21" s="22">
        <f t="shared" si="7"/>
        <v>152.70096290444388</v>
      </c>
      <c r="F21" s="24">
        <f t="shared" si="1"/>
        <v>12.175762638496275</v>
      </c>
      <c r="G21" s="24">
        <f t="shared" si="2"/>
        <v>0.9608523508719219</v>
      </c>
      <c r="H21" s="24">
        <f t="shared" si="3"/>
        <v>12.137790515115412</v>
      </c>
      <c r="I21" s="25">
        <f t="shared" si="4"/>
        <v>85.47378772400899</v>
      </c>
      <c r="J21" s="21">
        <f t="shared" si="5"/>
        <v>939.7640695124421</v>
      </c>
      <c r="K21" s="25">
        <f t="shared" si="6"/>
        <v>12.632315989133001</v>
      </c>
    </row>
    <row r="22" spans="1:11" ht="12.75">
      <c r="A22" s="21">
        <f>'raw CITIFILE'!A25*0.000001</f>
        <v>2.13957</v>
      </c>
      <c r="B22" s="22">
        <f>'raw CITIFILE'!A228</f>
        <v>-0.8483655</v>
      </c>
      <c r="C22" s="22">
        <f>'raw CITIFILE'!B228</f>
        <v>0.4579646</v>
      </c>
      <c r="D22" s="23">
        <f t="shared" si="0"/>
        <v>0.9640827746845236</v>
      </c>
      <c r="E22" s="22">
        <f t="shared" si="7"/>
        <v>151.63894252184554</v>
      </c>
      <c r="F22" s="24">
        <f t="shared" si="1"/>
        <v>12.666775492902177</v>
      </c>
      <c r="G22" s="24">
        <f t="shared" si="2"/>
        <v>0.9727078527313036</v>
      </c>
      <c r="H22" s="24">
        <f t="shared" si="3"/>
        <v>12.62937214673881</v>
      </c>
      <c r="I22" s="25">
        <f t="shared" si="4"/>
        <v>85.595802887727</v>
      </c>
      <c r="J22" s="21">
        <f t="shared" si="5"/>
        <v>939.4537244869686</v>
      </c>
      <c r="K22" s="25">
        <f t="shared" si="6"/>
        <v>12.983725906269095</v>
      </c>
    </row>
    <row r="23" spans="1:11" ht="12.75">
      <c r="A23" s="21">
        <f>'raw CITIFILE'!A26*0.000001</f>
        <v>2.226959</v>
      </c>
      <c r="B23" s="22">
        <f>'raw CITIFILE'!A229</f>
        <v>-0.8390985</v>
      </c>
      <c r="C23" s="22">
        <f>'raw CITIFILE'!B229</f>
        <v>0.47385</v>
      </c>
      <c r="D23" s="23">
        <f t="shared" si="0"/>
        <v>0.963649373580583</v>
      </c>
      <c r="E23" s="22">
        <f t="shared" si="7"/>
        <v>150.5460093292293</v>
      </c>
      <c r="F23" s="24">
        <f t="shared" si="1"/>
        <v>13.174833951256304</v>
      </c>
      <c r="G23" s="24">
        <f t="shared" si="2"/>
        <v>0.9895135034279029</v>
      </c>
      <c r="H23" s="24">
        <f t="shared" si="3"/>
        <v>13.1376220325335</v>
      </c>
      <c r="I23" s="25">
        <f t="shared" si="4"/>
        <v>85.69266786770805</v>
      </c>
      <c r="J23" s="21">
        <f t="shared" si="5"/>
        <v>938.9115322512447</v>
      </c>
      <c r="K23" s="25">
        <f t="shared" si="6"/>
        <v>13.276849671097715</v>
      </c>
    </row>
    <row r="24" spans="1:11" ht="12.75">
      <c r="A24" s="21">
        <f>'raw CITIFILE'!A27*0.000001</f>
        <v>2.317916</v>
      </c>
      <c r="B24" s="22">
        <f>'raw CITIFILE'!A230</f>
        <v>-0.8294001</v>
      </c>
      <c r="C24" s="22">
        <f>'raw CITIFILE'!B230</f>
        <v>0.4904486</v>
      </c>
      <c r="D24" s="23">
        <f t="shared" si="0"/>
        <v>0.9635581742281937</v>
      </c>
      <c r="E24" s="22">
        <f t="shared" si="7"/>
        <v>149.4029302641713</v>
      </c>
      <c r="F24" s="24">
        <f t="shared" si="1"/>
        <v>13.708344727633024</v>
      </c>
      <c r="G24" s="24">
        <f t="shared" si="2"/>
        <v>0.9973622341395829</v>
      </c>
      <c r="H24" s="24">
        <f t="shared" si="3"/>
        <v>13.672014619123848</v>
      </c>
      <c r="I24" s="25">
        <f t="shared" si="4"/>
        <v>85.82771054366573</v>
      </c>
      <c r="J24" s="21">
        <f t="shared" si="5"/>
        <v>938.7608130140252</v>
      </c>
      <c r="K24" s="25">
        <f t="shared" si="6"/>
        <v>13.708173571379104</v>
      </c>
    </row>
    <row r="25" spans="1:11" ht="12.75">
      <c r="A25" s="21">
        <f>'raw CITIFILE'!A28*0.000001</f>
        <v>2.412589</v>
      </c>
      <c r="B25" s="22">
        <f>'raw CITIFILE'!A231</f>
        <v>-0.81875</v>
      </c>
      <c r="C25" s="22">
        <f>'raw CITIFILE'!B231</f>
        <v>0.5071484</v>
      </c>
      <c r="D25" s="23">
        <f t="shared" si="0"/>
        <v>0.9630945239811927</v>
      </c>
      <c r="E25" s="22">
        <f t="shared" si="7"/>
        <v>148.22518495233194</v>
      </c>
      <c r="F25" s="24">
        <f t="shared" si="1"/>
        <v>14.261800500886926</v>
      </c>
      <c r="G25" s="24">
        <f t="shared" si="2"/>
        <v>1.0160995819552912</v>
      </c>
      <c r="H25" s="24">
        <f t="shared" si="3"/>
        <v>14.225557815658718</v>
      </c>
      <c r="I25" s="25">
        <f t="shared" si="4"/>
        <v>85.9144300667995</v>
      </c>
      <c r="J25" s="21">
        <f t="shared" si="5"/>
        <v>938.4390978329216</v>
      </c>
      <c r="K25" s="25">
        <f t="shared" si="6"/>
        <v>14.000161075043774</v>
      </c>
    </row>
    <row r="26" spans="1:11" ht="12.75">
      <c r="A26" s="21">
        <f>'raw CITIFILE'!A29*0.000001</f>
        <v>2.511129</v>
      </c>
      <c r="B26" s="22">
        <f>'raw CITIFILE'!A232</f>
        <v>-0.8075139</v>
      </c>
      <c r="C26" s="22">
        <f>'raw CITIFILE'!B232</f>
        <v>0.5241022</v>
      </c>
      <c r="D26" s="23">
        <f t="shared" si="0"/>
        <v>0.9626846912349079</v>
      </c>
      <c r="E26" s="22">
        <f t="shared" si="7"/>
        <v>147.01514708126138</v>
      </c>
      <c r="F26" s="24">
        <f t="shared" si="1"/>
        <v>14.833741981881365</v>
      </c>
      <c r="G26" s="24">
        <f t="shared" si="2"/>
        <v>1.033914958658078</v>
      </c>
      <c r="H26" s="24">
        <f t="shared" si="3"/>
        <v>14.797666067434173</v>
      </c>
      <c r="I26" s="25">
        <f t="shared" si="4"/>
        <v>86.0032314343658</v>
      </c>
      <c r="J26" s="21">
        <f t="shared" si="5"/>
        <v>937.8736420372496</v>
      </c>
      <c r="K26" s="25">
        <f t="shared" si="6"/>
        <v>14.312266152566472</v>
      </c>
    </row>
    <row r="27" spans="1:11" ht="12.75">
      <c r="A27" s="21">
        <f>'raw CITIFILE'!A30*0.000001</f>
        <v>2.613693</v>
      </c>
      <c r="B27" s="22">
        <f>'raw CITIFILE'!A233</f>
        <v>-0.7956987</v>
      </c>
      <c r="C27" s="22">
        <f>'raw CITIFILE'!B233</f>
        <v>0.5414306</v>
      </c>
      <c r="D27" s="23">
        <f t="shared" si="0"/>
        <v>0.9624362398611401</v>
      </c>
      <c r="E27" s="22">
        <f t="shared" si="7"/>
        <v>145.76679788400682</v>
      </c>
      <c r="F27" s="24">
        <f t="shared" si="1"/>
        <v>15.427315248215065</v>
      </c>
      <c r="G27" s="24">
        <f t="shared" si="2"/>
        <v>1.0477994730972653</v>
      </c>
      <c r="H27" s="24">
        <f t="shared" si="3"/>
        <v>15.39169165595472</v>
      </c>
      <c r="I27" s="25">
        <f t="shared" si="4"/>
        <v>86.10556092376956</v>
      </c>
      <c r="J27" s="21">
        <f t="shared" si="5"/>
        <v>937.242365339569</v>
      </c>
      <c r="K27" s="25">
        <f t="shared" si="6"/>
        <v>14.689539412018712</v>
      </c>
    </row>
    <row r="28" spans="1:11" ht="12.75">
      <c r="A28" s="21">
        <f>'raw CITIFILE'!A31*0.000001</f>
        <v>2.720446</v>
      </c>
      <c r="B28" s="22">
        <f>'raw CITIFILE'!A234</f>
        <v>-0.7828653</v>
      </c>
      <c r="C28" s="22">
        <f>'raw CITIFILE'!B234</f>
        <v>0.5590804</v>
      </c>
      <c r="D28" s="23">
        <f t="shared" si="0"/>
        <v>0.9620025839925016</v>
      </c>
      <c r="E28" s="22">
        <f t="shared" si="7"/>
        <v>144.46760974387846</v>
      </c>
      <c r="F28" s="24">
        <f t="shared" si="1"/>
        <v>16.04963720735504</v>
      </c>
      <c r="G28" s="24">
        <f t="shared" si="2"/>
        <v>1.0677054397033956</v>
      </c>
      <c r="H28" s="24">
        <f t="shared" si="3"/>
        <v>16.014083163944886</v>
      </c>
      <c r="I28" s="25">
        <f t="shared" si="4"/>
        <v>86.18556933771104</v>
      </c>
      <c r="J28" s="21">
        <f t="shared" si="5"/>
        <v>936.8759735082143</v>
      </c>
      <c r="K28" s="25">
        <f t="shared" si="6"/>
        <v>14.99859658708261</v>
      </c>
    </row>
    <row r="29" spans="1:11" ht="12.75">
      <c r="A29" s="21">
        <f>'raw CITIFILE'!A32*0.000001</f>
        <v>2.83156</v>
      </c>
      <c r="B29" s="22">
        <f>'raw CITIFILE'!A235</f>
        <v>-0.7693048</v>
      </c>
      <c r="C29" s="22">
        <f>'raw CITIFILE'!B235</f>
        <v>0.5771509</v>
      </c>
      <c r="D29" s="23">
        <f t="shared" si="0"/>
        <v>0.9617343898779174</v>
      </c>
      <c r="E29" s="22">
        <f t="shared" si="7"/>
        <v>143.1218904711681</v>
      </c>
      <c r="F29" s="24">
        <f t="shared" si="1"/>
        <v>16.69879999605816</v>
      </c>
      <c r="G29" s="24">
        <f t="shared" si="2"/>
        <v>1.0836731520394847</v>
      </c>
      <c r="H29" s="24">
        <f t="shared" si="3"/>
        <v>16.663600265485872</v>
      </c>
      <c r="I29" s="25">
        <f t="shared" si="4"/>
        <v>86.27916007993095</v>
      </c>
      <c r="J29" s="21">
        <f t="shared" si="5"/>
        <v>936.6195143170182</v>
      </c>
      <c r="K29" s="25">
        <f t="shared" si="6"/>
        <v>15.376961433551061</v>
      </c>
    </row>
    <row r="30" spans="1:11" ht="12.75">
      <c r="A30" s="21">
        <f>'raw CITIFILE'!A33*0.000001</f>
        <v>2.947212</v>
      </c>
      <c r="B30" s="22">
        <f>'raw CITIFILE'!A236</f>
        <v>-0.754749</v>
      </c>
      <c r="C30" s="22">
        <f>'raw CITIFILE'!B236</f>
        <v>0.595279</v>
      </c>
      <c r="D30" s="23">
        <f t="shared" si="0"/>
        <v>0.9612508209837847</v>
      </c>
      <c r="E30" s="22">
        <f t="shared" si="7"/>
        <v>141.73675935738552</v>
      </c>
      <c r="F30" s="24">
        <f t="shared" si="1"/>
        <v>17.37266187012853</v>
      </c>
      <c r="G30" s="24">
        <f t="shared" si="2"/>
        <v>1.1066962852291817</v>
      </c>
      <c r="H30" s="24">
        <f t="shared" si="3"/>
        <v>17.337375919846625</v>
      </c>
      <c r="I30" s="25">
        <f t="shared" si="4"/>
        <v>86.34759531014362</v>
      </c>
      <c r="J30" s="21">
        <f t="shared" si="5"/>
        <v>936.2506252980735</v>
      </c>
      <c r="K30" s="25">
        <f t="shared" si="6"/>
        <v>15.66588426404295</v>
      </c>
    </row>
    <row r="31" spans="1:11" ht="12.75">
      <c r="A31" s="21">
        <f>'raw CITIFILE'!A34*0.000001</f>
        <v>3.0675879999999998</v>
      </c>
      <c r="B31" s="22">
        <f>'raw CITIFILE'!A237</f>
        <v>-0.739504</v>
      </c>
      <c r="C31" s="22">
        <f>'raw CITIFILE'!B237</f>
        <v>0.6133598</v>
      </c>
      <c r="D31" s="23">
        <f t="shared" si="0"/>
        <v>0.9607686559583634</v>
      </c>
      <c r="E31" s="22">
        <f t="shared" si="7"/>
        <v>140.32699089812047</v>
      </c>
      <c r="F31" s="24">
        <f t="shared" si="1"/>
        <v>18.064352605416126</v>
      </c>
      <c r="G31" s="24">
        <f t="shared" si="2"/>
        <v>1.1305361721140974</v>
      </c>
      <c r="H31" s="24">
        <f t="shared" si="3"/>
        <v>18.028941261658876</v>
      </c>
      <c r="I31" s="25">
        <f t="shared" si="4"/>
        <v>86.41186641191038</v>
      </c>
      <c r="J31" s="21">
        <f t="shared" si="5"/>
        <v>935.3912978230591</v>
      </c>
      <c r="K31" s="25">
        <f t="shared" si="6"/>
        <v>15.947248488250349</v>
      </c>
    </row>
    <row r="32" spans="1:11" ht="12.75">
      <c r="A32" s="21">
        <f>'raw CITIFILE'!A35*0.000001</f>
        <v>3.1928799999999997</v>
      </c>
      <c r="B32" s="22">
        <f>'raw CITIFILE'!A238</f>
        <v>-0.7233008</v>
      </c>
      <c r="C32" s="22">
        <f>'raw CITIFILE'!B238</f>
        <v>0.6320471</v>
      </c>
      <c r="D32" s="23">
        <f t="shared" si="0"/>
        <v>0.9605454616513733</v>
      </c>
      <c r="E32" s="22">
        <f t="shared" si="7"/>
        <v>138.85183232616984</v>
      </c>
      <c r="F32" s="24">
        <f t="shared" si="1"/>
        <v>18.7943751404514</v>
      </c>
      <c r="G32" s="24">
        <f t="shared" si="2"/>
        <v>1.1479177092421868</v>
      </c>
      <c r="H32" s="24">
        <f t="shared" si="3"/>
        <v>18.759286283140565</v>
      </c>
      <c r="I32" s="25">
        <f t="shared" si="4"/>
        <v>86.49832456931591</v>
      </c>
      <c r="J32" s="21">
        <f t="shared" si="5"/>
        <v>935.0909338396087</v>
      </c>
      <c r="K32" s="25">
        <f t="shared" si="6"/>
        <v>16.342013135701823</v>
      </c>
    </row>
    <row r="33" spans="1:11" ht="12.75">
      <c r="A33" s="21">
        <f>'raw CITIFILE'!A36*0.000001</f>
        <v>3.3232899999999996</v>
      </c>
      <c r="B33" s="22">
        <f>'raw CITIFILE'!A239</f>
        <v>-0.7060582</v>
      </c>
      <c r="C33" s="22">
        <f>'raw CITIFILE'!B239</f>
        <v>0.6505188</v>
      </c>
      <c r="D33" s="23">
        <f t="shared" si="0"/>
        <v>0.9600483794792218</v>
      </c>
      <c r="E33" s="22">
        <f t="shared" si="7"/>
        <v>137.34442797348808</v>
      </c>
      <c r="F33" s="24">
        <f t="shared" si="1"/>
        <v>19.54808955409067</v>
      </c>
      <c r="G33" s="24">
        <f t="shared" si="2"/>
        <v>1.1744389409453093</v>
      </c>
      <c r="H33" s="24">
        <f t="shared" si="3"/>
        <v>19.51277782348633</v>
      </c>
      <c r="I33" s="25">
        <f t="shared" si="4"/>
        <v>86.55562546993039</v>
      </c>
      <c r="J33" s="21">
        <f t="shared" si="5"/>
        <v>934.482107809359</v>
      </c>
      <c r="K33" s="25">
        <f t="shared" si="6"/>
        <v>16.614552824500556</v>
      </c>
    </row>
    <row r="34" spans="1:11" ht="12.75">
      <c r="A34" s="21">
        <f>'raw CITIFILE'!A37*0.000001</f>
        <v>3.4590259999999997</v>
      </c>
      <c r="B34" s="22">
        <f>'raw CITIFILE'!A240</f>
        <v>-0.6879347</v>
      </c>
      <c r="C34" s="22">
        <f>'raw CITIFILE'!B240</f>
        <v>0.6692148</v>
      </c>
      <c r="D34" s="23">
        <f t="shared" si="0"/>
        <v>0.9597409025373098</v>
      </c>
      <c r="E34" s="22">
        <f t="shared" si="7"/>
        <v>135.79026168270178</v>
      </c>
      <c r="F34" s="24">
        <f t="shared" si="1"/>
        <v>20.333096476153003</v>
      </c>
      <c r="G34" s="24">
        <f t="shared" si="2"/>
        <v>1.196513042828315</v>
      </c>
      <c r="H34" s="24">
        <f t="shared" si="3"/>
        <v>20.29786118897475</v>
      </c>
      <c r="I34" s="25">
        <f t="shared" si="4"/>
        <v>86.62644718934264</v>
      </c>
      <c r="J34" s="21">
        <f t="shared" si="5"/>
        <v>933.9348540365027</v>
      </c>
      <c r="K34" s="25">
        <f t="shared" si="6"/>
        <v>16.96417879490449</v>
      </c>
    </row>
    <row r="35" spans="1:11" ht="12.75">
      <c r="A35" s="21">
        <f>'raw CITIFILE'!A38*0.000001</f>
        <v>3.600306</v>
      </c>
      <c r="B35" s="22">
        <f>'raw CITIFILE'!A241</f>
        <v>-0.6688166</v>
      </c>
      <c r="C35" s="22">
        <f>'raw CITIFILE'!B241</f>
        <v>0.6879618</v>
      </c>
      <c r="D35" s="23">
        <f t="shared" si="0"/>
        <v>0.9594827162043097</v>
      </c>
      <c r="E35" s="22">
        <f t="shared" si="7"/>
        <v>134.19156557822078</v>
      </c>
      <c r="F35" s="24">
        <f t="shared" si="1"/>
        <v>21.149640971853323</v>
      </c>
      <c r="G35" s="24">
        <f t="shared" si="2"/>
        <v>1.218340429447034</v>
      </c>
      <c r="H35" s="24">
        <f t="shared" si="3"/>
        <v>21.114520118540977</v>
      </c>
      <c r="I35" s="25">
        <f t="shared" si="4"/>
        <v>86.697606831839</v>
      </c>
      <c r="J35" s="21">
        <f t="shared" si="5"/>
        <v>933.3873975931681</v>
      </c>
      <c r="K35" s="25">
        <f t="shared" si="6"/>
        <v>17.330558527163205</v>
      </c>
    </row>
    <row r="36" spans="1:11" ht="12.75">
      <c r="A36" s="21">
        <f>'raw CITIFILE'!A39*0.000001</f>
        <v>3.747356</v>
      </c>
      <c r="B36" s="22">
        <f>'raw CITIFILE'!A242</f>
        <v>-0.6487435</v>
      </c>
      <c r="C36" s="22">
        <f>'raw CITIFILE'!B242</f>
        <v>0.706246</v>
      </c>
      <c r="D36" s="23">
        <f t="shared" si="0"/>
        <v>0.9589846408093563</v>
      </c>
      <c r="E36" s="22">
        <f t="shared" si="7"/>
        <v>132.5699628207215</v>
      </c>
      <c r="F36" s="24">
        <f t="shared" si="1"/>
        <v>21.988102385104252</v>
      </c>
      <c r="G36" s="24">
        <f t="shared" si="2"/>
        <v>1.2487565838410586</v>
      </c>
      <c r="H36" s="24">
        <f t="shared" si="3"/>
        <v>21.952613819136456</v>
      </c>
      <c r="I36" s="25">
        <f t="shared" si="4"/>
        <v>86.74428478001933</v>
      </c>
      <c r="J36" s="21">
        <f t="shared" si="5"/>
        <v>932.3552400954213</v>
      </c>
      <c r="K36" s="25">
        <f t="shared" si="6"/>
        <v>17.57957804043144</v>
      </c>
    </row>
    <row r="37" spans="1:11" ht="12.75">
      <c r="A37" s="21">
        <f>'raw CITIFILE'!A40*0.000001</f>
        <v>3.900413</v>
      </c>
      <c r="B37" s="22">
        <f>'raw CITIFILE'!A243</f>
        <v>-0.6274286</v>
      </c>
      <c r="C37" s="22">
        <f>'raw CITIFILE'!B243</f>
        <v>0.7244216</v>
      </c>
      <c r="D37" s="23">
        <f t="shared" si="0"/>
        <v>0.9583596937708305</v>
      </c>
      <c r="E37" s="22">
        <f t="shared" si="7"/>
        <v>130.8961555752751</v>
      </c>
      <c r="F37" s="24">
        <f t="shared" si="1"/>
        <v>22.864706613515253</v>
      </c>
      <c r="G37" s="24">
        <f t="shared" si="2"/>
        <v>1.2848836772752292</v>
      </c>
      <c r="H37" s="24">
        <f t="shared" si="3"/>
        <v>22.828576005918546</v>
      </c>
      <c r="I37" s="25">
        <f t="shared" si="4"/>
        <v>86.77856293108255</v>
      </c>
      <c r="J37" s="21">
        <f t="shared" si="5"/>
        <v>931.5117950563116</v>
      </c>
      <c r="K37" s="25">
        <f t="shared" si="6"/>
        <v>17.767037133143173</v>
      </c>
    </row>
    <row r="38" spans="1:11" ht="12.75">
      <c r="A38" s="21">
        <f>'raw CITIFILE'!A41*0.000001</f>
        <v>4.059721</v>
      </c>
      <c r="B38" s="22">
        <f>'raw CITIFILE'!A244</f>
        <v>-0.6051936</v>
      </c>
      <c r="C38" s="22">
        <f>'raw CITIFILE'!B244</f>
        <v>0.7430081</v>
      </c>
      <c r="D38" s="23">
        <f t="shared" si="0"/>
        <v>0.9582903162124565</v>
      </c>
      <c r="E38" s="22">
        <f t="shared" si="7"/>
        <v>129.1634418716279</v>
      </c>
      <c r="F38" s="24">
        <f t="shared" si="1"/>
        <v>23.7839311592462</v>
      </c>
      <c r="G38" s="24">
        <f t="shared" si="2"/>
        <v>1.3053260662175683</v>
      </c>
      <c r="H38" s="24">
        <f t="shared" si="3"/>
        <v>23.748084243757756</v>
      </c>
      <c r="I38" s="25">
        <f t="shared" si="4"/>
        <v>86.85387286294767</v>
      </c>
      <c r="J38" s="21">
        <f t="shared" si="5"/>
        <v>931.0060953343351</v>
      </c>
      <c r="K38" s="25">
        <f t="shared" si="6"/>
        <v>18.19321996117979</v>
      </c>
    </row>
    <row r="39" spans="1:11" ht="12.75">
      <c r="A39" s="21">
        <f>'raw CITIFILE'!A42*0.000001</f>
        <v>4.225536</v>
      </c>
      <c r="B39" s="22">
        <f>'raw CITIFILE'!A245</f>
        <v>-0.5817839</v>
      </c>
      <c r="C39" s="22">
        <f>'raw CITIFILE'!B245</f>
        <v>0.7611093</v>
      </c>
      <c r="D39" s="23">
        <f t="shared" si="0"/>
        <v>0.9579978459504489</v>
      </c>
      <c r="E39" s="22">
        <f t="shared" si="7"/>
        <v>127.39391371182701</v>
      </c>
      <c r="F39" s="24">
        <f t="shared" si="1"/>
        <v>24.73671604876011</v>
      </c>
      <c r="G39" s="24">
        <f t="shared" si="2"/>
        <v>1.334491749758454</v>
      </c>
      <c r="H39" s="24">
        <f t="shared" si="3"/>
        <v>24.700693363685414</v>
      </c>
      <c r="I39" s="25">
        <f t="shared" si="4"/>
        <v>86.90751667699435</v>
      </c>
      <c r="J39" s="21">
        <f t="shared" si="5"/>
        <v>930.352373433266</v>
      </c>
      <c r="K39" s="25">
        <f t="shared" si="6"/>
        <v>18.509438794324726</v>
      </c>
    </row>
    <row r="40" spans="1:11" ht="12.75">
      <c r="A40" s="21">
        <f>'raw CITIFILE'!A43*0.000001</f>
        <v>4.398124</v>
      </c>
      <c r="B40" s="22">
        <f>'raw CITIFILE'!A246</f>
        <v>-0.5573246</v>
      </c>
      <c r="C40" s="22">
        <f>'raw CITIFILE'!B246</f>
        <v>0.7787238</v>
      </c>
      <c r="D40" s="23">
        <f t="shared" si="0"/>
        <v>0.9576123779753475</v>
      </c>
      <c r="E40" s="22">
        <f t="shared" si="7"/>
        <v>125.5909082430963</v>
      </c>
      <c r="F40" s="24">
        <f t="shared" si="1"/>
        <v>25.72272342026091</v>
      </c>
      <c r="G40" s="24">
        <f t="shared" si="2"/>
        <v>1.3685281595167762</v>
      </c>
      <c r="H40" s="24">
        <f t="shared" si="3"/>
        <v>25.686292664217792</v>
      </c>
      <c r="I40" s="25">
        <f t="shared" si="4"/>
        <v>86.95024804237882</v>
      </c>
      <c r="J40" s="21">
        <f t="shared" si="5"/>
        <v>929.5100472872869</v>
      </c>
      <c r="K40" s="25">
        <f t="shared" si="6"/>
        <v>18.769283251933636</v>
      </c>
    </row>
    <row r="41" spans="1:11" ht="12.75">
      <c r="A41" s="21">
        <f>'raw CITIFILE'!A44*0.000001</f>
        <v>4.57776</v>
      </c>
      <c r="B41" s="22">
        <f>'raw CITIFILE'!A247</f>
        <v>-0.5321237</v>
      </c>
      <c r="C41" s="22">
        <f>'raw CITIFILE'!B247</f>
        <v>0.7958247</v>
      </c>
      <c r="D41" s="23">
        <f t="shared" si="0"/>
        <v>0.9573361923753745</v>
      </c>
      <c r="E41" s="22">
        <f t="shared" si="7"/>
        <v>123.76844387047467</v>
      </c>
      <c r="F41" s="24">
        <f t="shared" si="1"/>
        <v>26.735618517537105</v>
      </c>
      <c r="G41" s="24">
        <f t="shared" si="2"/>
        <v>1.4007832817012134</v>
      </c>
      <c r="H41" s="24">
        <f t="shared" si="3"/>
        <v>26.698897050495912</v>
      </c>
      <c r="I41" s="25">
        <f t="shared" si="4"/>
        <v>86.99667559484442</v>
      </c>
      <c r="J41" s="21">
        <f t="shared" si="5"/>
        <v>928.2403272972042</v>
      </c>
      <c r="K41" s="25">
        <f t="shared" si="6"/>
        <v>19.05997694237957</v>
      </c>
    </row>
    <row r="42" spans="1:11" ht="12.75">
      <c r="A42" s="21">
        <f>'raw CITIFILE'!A45*0.000001</f>
        <v>4.764734</v>
      </c>
      <c r="B42" s="22">
        <f>'raw CITIFILE'!A248</f>
        <v>-0.5052186</v>
      </c>
      <c r="C42" s="22">
        <f>'raw CITIFILE'!B248</f>
        <v>0.8129279</v>
      </c>
      <c r="D42" s="23">
        <f t="shared" si="0"/>
        <v>0.9571298785349719</v>
      </c>
      <c r="E42" s="22">
        <f t="shared" si="7"/>
        <v>121.8601331568706</v>
      </c>
      <c r="F42" s="24">
        <f t="shared" si="1"/>
        <v>27.814794009607684</v>
      </c>
      <c r="G42" s="24">
        <f t="shared" si="2"/>
        <v>1.4334768117217005</v>
      </c>
      <c r="H42" s="24">
        <f t="shared" si="3"/>
        <v>27.777831269326335</v>
      </c>
      <c r="I42" s="25">
        <f t="shared" si="4"/>
        <v>87.04586803184851</v>
      </c>
      <c r="J42" s="21">
        <f t="shared" si="5"/>
        <v>927.8543471442275</v>
      </c>
      <c r="K42" s="25">
        <f t="shared" si="6"/>
        <v>19.377942525602016</v>
      </c>
    </row>
    <row r="43" spans="1:11" ht="12.75">
      <c r="A43" s="21">
        <f>'raw CITIFILE'!A46*0.000001</f>
        <v>4.959344</v>
      </c>
      <c r="B43" s="22">
        <f>'raw CITIFILE'!A249</f>
        <v>-0.4777782</v>
      </c>
      <c r="C43" s="22">
        <f>'raw CITIFILE'!B249</f>
        <v>0.8291405</v>
      </c>
      <c r="D43" s="23">
        <f t="shared" si="0"/>
        <v>0.9569461725381893</v>
      </c>
      <c r="E43" s="22">
        <f t="shared" si="7"/>
        <v>119.9519699333668</v>
      </c>
      <c r="F43" s="24">
        <f t="shared" si="1"/>
        <v>28.914056996313036</v>
      </c>
      <c r="G43" s="24">
        <f t="shared" si="2"/>
        <v>1.4671743306353688</v>
      </c>
      <c r="H43" s="24">
        <f t="shared" si="3"/>
        <v>28.876808886536676</v>
      </c>
      <c r="I43" s="25">
        <f t="shared" si="4"/>
        <v>87.09141428422963</v>
      </c>
      <c r="J43" s="21">
        <f t="shared" si="5"/>
        <v>926.7126609915108</v>
      </c>
      <c r="K43" s="25">
        <f t="shared" si="6"/>
        <v>19.681920739460725</v>
      </c>
    </row>
    <row r="44" spans="1:11" ht="12.75">
      <c r="A44" s="21">
        <f>'raw CITIFILE'!A47*0.000001</f>
        <v>5.161903</v>
      </c>
      <c r="B44" s="22">
        <f>'raw CITIFILE'!A250</f>
        <v>-0.4488387</v>
      </c>
      <c r="C44" s="22">
        <f>'raw CITIFILE'!B250</f>
        <v>0.8447964</v>
      </c>
      <c r="D44" s="23">
        <f t="shared" si="0"/>
        <v>0.9566280029722368</v>
      </c>
      <c r="E44" s="22">
        <f t="shared" si="7"/>
        <v>117.98162250028862</v>
      </c>
      <c r="F44" s="24">
        <f t="shared" si="1"/>
        <v>30.071706320237265</v>
      </c>
      <c r="G44" s="24">
        <f t="shared" si="2"/>
        <v>1.5085044328571142</v>
      </c>
      <c r="H44" s="24">
        <f t="shared" si="3"/>
        <v>30.033846496688504</v>
      </c>
      <c r="I44" s="25">
        <f t="shared" si="4"/>
        <v>87.12463182226729</v>
      </c>
      <c r="J44" s="21">
        <f t="shared" si="5"/>
        <v>926.0218818546531</v>
      </c>
      <c r="K44" s="25">
        <f t="shared" si="6"/>
        <v>19.909683950881245</v>
      </c>
    </row>
    <row r="45" spans="1:11" ht="12.75">
      <c r="A45" s="21">
        <f>'raw CITIFILE'!A48*0.000001</f>
        <v>5.372736</v>
      </c>
      <c r="B45" s="22">
        <f>'raw CITIFILE'!A251</f>
        <v>-0.4197022</v>
      </c>
      <c r="C45" s="22">
        <f>'raw CITIFILE'!B251</f>
        <v>0.8595005</v>
      </c>
      <c r="D45" s="23">
        <f t="shared" si="0"/>
        <v>0.9564993707186064</v>
      </c>
      <c r="E45" s="22">
        <f t="shared" si="7"/>
        <v>116.02669324631522</v>
      </c>
      <c r="F45" s="24">
        <f t="shared" si="1"/>
        <v>31.24404491552575</v>
      </c>
      <c r="G45" s="24">
        <f t="shared" si="2"/>
        <v>1.545022229419731</v>
      </c>
      <c r="H45" s="24">
        <f t="shared" si="3"/>
        <v>31.205820755012827</v>
      </c>
      <c r="I45" s="25">
        <f t="shared" si="4"/>
        <v>87.16556000089088</v>
      </c>
      <c r="J45" s="21">
        <f t="shared" si="5"/>
        <v>924.4006454811762</v>
      </c>
      <c r="K45" s="25">
        <f t="shared" si="6"/>
        <v>20.197651632968995</v>
      </c>
    </row>
    <row r="46" spans="1:11" ht="12.75">
      <c r="A46" s="21">
        <f>'raw CITIFILE'!A49*0.000001</f>
        <v>5.592179</v>
      </c>
      <c r="B46" s="22">
        <f>'raw CITIFILE'!A252</f>
        <v>-0.3887317</v>
      </c>
      <c r="C46" s="22">
        <f>'raw CITIFILE'!B252</f>
        <v>0.8738035</v>
      </c>
      <c r="D46" s="23">
        <f t="shared" si="0"/>
        <v>0.9563706871277162</v>
      </c>
      <c r="E46" s="22">
        <f t="shared" si="7"/>
        <v>113.9829962478474</v>
      </c>
      <c r="F46" s="24">
        <f t="shared" si="1"/>
        <v>32.49665298215149</v>
      </c>
      <c r="G46" s="24">
        <f t="shared" si="2"/>
        <v>1.5852837176342536</v>
      </c>
      <c r="H46" s="24">
        <f t="shared" si="3"/>
        <v>32.45796251425802</v>
      </c>
      <c r="I46" s="25">
        <f t="shared" si="4"/>
        <v>87.20383108503984</v>
      </c>
      <c r="J46" s="21">
        <f t="shared" si="5"/>
        <v>923.7624862930188</v>
      </c>
      <c r="K46" s="25">
        <f t="shared" si="6"/>
        <v>20.474544810625826</v>
      </c>
    </row>
    <row r="47" spans="1:11" ht="12.75">
      <c r="A47" s="21">
        <f>'raw CITIFILE'!A50*0.000001</f>
        <v>5.820586</v>
      </c>
      <c r="B47" s="22">
        <f>'raw CITIFILE'!A253</f>
        <v>-0.3572307</v>
      </c>
      <c r="C47" s="22">
        <f>'raw CITIFILE'!B253</f>
        <v>0.8870654</v>
      </c>
      <c r="D47" s="23">
        <f t="shared" si="0"/>
        <v>0.9562943045420954</v>
      </c>
      <c r="E47" s="22">
        <f t="shared" si="7"/>
        <v>111.93517201470392</v>
      </c>
      <c r="F47" s="24">
        <f t="shared" si="1"/>
        <v>33.78122459568107</v>
      </c>
      <c r="G47" s="24">
        <f t="shared" si="2"/>
        <v>1.6261410728314212</v>
      </c>
      <c r="H47" s="24">
        <f t="shared" si="3"/>
        <v>33.74206277623077</v>
      </c>
      <c r="I47" s="25">
        <f t="shared" si="4"/>
        <v>87.24086258328798</v>
      </c>
      <c r="J47" s="21">
        <f t="shared" si="5"/>
        <v>922.6246431122516</v>
      </c>
      <c r="K47" s="25">
        <f t="shared" si="6"/>
        <v>20.749775858916973</v>
      </c>
    </row>
    <row r="48" spans="1:11" ht="12.75">
      <c r="A48" s="21">
        <f>'raw CITIFILE'!A51*0.000001</f>
        <v>6.058320999999999</v>
      </c>
      <c r="B48" s="22">
        <f>'raw CITIFILE'!A254</f>
        <v>-0.3245801</v>
      </c>
      <c r="C48" s="22">
        <f>'raw CITIFILE'!B254</f>
        <v>0.8995575</v>
      </c>
      <c r="D48" s="23">
        <f t="shared" si="0"/>
        <v>0.9563241799318158</v>
      </c>
      <c r="E48" s="22">
        <f t="shared" si="7"/>
        <v>109.84055701943058</v>
      </c>
      <c r="F48" s="24">
        <f t="shared" si="1"/>
        <v>35.12757901601379</v>
      </c>
      <c r="G48" s="24">
        <f t="shared" si="2"/>
        <v>1.6664103650267987</v>
      </c>
      <c r="H48" s="24">
        <f t="shared" si="3"/>
        <v>35.08803049505092</v>
      </c>
      <c r="I48" s="25">
        <f t="shared" si="4"/>
        <v>87.28093619875148</v>
      </c>
      <c r="J48" s="21">
        <f t="shared" si="5"/>
        <v>921.7790699183022</v>
      </c>
      <c r="K48" s="25">
        <f t="shared" si="6"/>
        <v>21.05605631808864</v>
      </c>
    </row>
    <row r="49" spans="1:11" ht="12.75">
      <c r="A49" s="21">
        <f>'raw CITIFILE'!A52*0.000001</f>
        <v>6.3057669999999995</v>
      </c>
      <c r="B49" s="22">
        <f>'raw CITIFILE'!A255</f>
        <v>-0.29105</v>
      </c>
      <c r="C49" s="22">
        <f>'raw CITIFILE'!B255</f>
        <v>0.9107054</v>
      </c>
      <c r="D49" s="23">
        <f t="shared" si="0"/>
        <v>0.9560828562887005</v>
      </c>
      <c r="E49" s="22">
        <f t="shared" si="7"/>
        <v>107.72322637719247</v>
      </c>
      <c r="F49" s="24">
        <f t="shared" si="1"/>
        <v>36.52430861081983</v>
      </c>
      <c r="G49" s="24">
        <f t="shared" si="2"/>
        <v>1.7207307841120543</v>
      </c>
      <c r="H49" s="24">
        <f t="shared" si="3"/>
        <v>36.48375261766553</v>
      </c>
      <c r="I49" s="25">
        <f t="shared" si="4"/>
        <v>87.29968553253732</v>
      </c>
      <c r="J49" s="21">
        <f t="shared" si="5"/>
        <v>920.8347805498278</v>
      </c>
      <c r="K49" s="25">
        <f t="shared" si="6"/>
        <v>21.202475689125407</v>
      </c>
    </row>
    <row r="50" spans="1:11" ht="12.75">
      <c r="A50" s="21">
        <f>'raw CITIFILE'!A53*0.000001</f>
        <v>6.563319</v>
      </c>
      <c r="B50" s="22">
        <f>'raw CITIFILE'!A256</f>
        <v>-0.2569651</v>
      </c>
      <c r="C50" s="22">
        <f>'raw CITIFILE'!B256</f>
        <v>0.9207403</v>
      </c>
      <c r="D50" s="23">
        <f t="shared" si="0"/>
        <v>0.9559256051922137</v>
      </c>
      <c r="E50" s="22">
        <f t="shared" si="7"/>
        <v>105.59363757474694</v>
      </c>
      <c r="F50" s="24">
        <f t="shared" si="1"/>
        <v>37.96760533512794</v>
      </c>
      <c r="G50" s="24">
        <f t="shared" si="2"/>
        <v>1.7754538543865446</v>
      </c>
      <c r="H50" s="24">
        <f t="shared" si="3"/>
        <v>37.92607043308046</v>
      </c>
      <c r="I50" s="25">
        <f t="shared" si="4"/>
        <v>87.31973816829064</v>
      </c>
      <c r="J50" s="21">
        <f t="shared" si="5"/>
        <v>919.6751798101136</v>
      </c>
      <c r="K50" s="25">
        <f t="shared" si="6"/>
        <v>21.361338307598363</v>
      </c>
    </row>
    <row r="51" spans="1:11" ht="12.75">
      <c r="A51" s="21">
        <f>'raw CITIFILE'!A54*0.000001</f>
        <v>6.83139</v>
      </c>
      <c r="B51" s="22">
        <f>'raw CITIFILE'!A257</f>
        <v>-0.2219189</v>
      </c>
      <c r="C51" s="22">
        <f>'raw CITIFILE'!B257</f>
        <v>0.9300151</v>
      </c>
      <c r="D51" s="23">
        <f t="shared" si="0"/>
        <v>0.9561255589122278</v>
      </c>
      <c r="E51" s="22">
        <f t="shared" si="7"/>
        <v>103.42087205322431</v>
      </c>
      <c r="F51" s="24">
        <f t="shared" si="1"/>
        <v>39.48257400573799</v>
      </c>
      <c r="G51" s="24">
        <f t="shared" si="2"/>
        <v>1.8198348229070755</v>
      </c>
      <c r="H51" s="24">
        <f t="shared" si="3"/>
        <v>39.440611700833344</v>
      </c>
      <c r="I51" s="25">
        <f t="shared" si="4"/>
        <v>87.35818111460819</v>
      </c>
      <c r="J51" s="21">
        <f t="shared" si="5"/>
        <v>918.8713147332642</v>
      </c>
      <c r="K51" s="25">
        <f t="shared" si="6"/>
        <v>21.672632705109667</v>
      </c>
    </row>
    <row r="52" spans="1:11" ht="12.75">
      <c r="A52" s="21">
        <f>'raw CITIFILE'!A55*0.000001</f>
        <v>7.110411</v>
      </c>
      <c r="B52" s="22">
        <f>'raw CITIFILE'!A258</f>
        <v>-0.1866675</v>
      </c>
      <c r="C52" s="22">
        <f>'raw CITIFILE'!B258</f>
        <v>0.9380223</v>
      </c>
      <c r="D52" s="23">
        <f t="shared" si="0"/>
        <v>0.9564154907013687</v>
      </c>
      <c r="E52" s="22">
        <f t="shared" si="7"/>
        <v>101.25489221377967</v>
      </c>
      <c r="F52" s="24">
        <f t="shared" si="1"/>
        <v>41.038627287684115</v>
      </c>
      <c r="G52" s="24">
        <f t="shared" si="2"/>
        <v>1.8633515028441818</v>
      </c>
      <c r="H52" s="24">
        <f t="shared" si="3"/>
        <v>40.99630289226456</v>
      </c>
      <c r="I52" s="25">
        <f t="shared" si="4"/>
        <v>87.39760071332833</v>
      </c>
      <c r="J52" s="21">
        <f t="shared" si="5"/>
        <v>917.6353172547227</v>
      </c>
      <c r="K52" s="25">
        <f t="shared" si="6"/>
        <v>22.001379143810837</v>
      </c>
    </row>
    <row r="53" spans="1:11" ht="12.75">
      <c r="A53" s="21">
        <f>'raw CITIFILE'!A56*0.000001</f>
        <v>7.400828</v>
      </c>
      <c r="B53" s="22">
        <f>'raw CITIFILE'!A259</f>
        <v>-0.1507396</v>
      </c>
      <c r="C53" s="22">
        <f>'raw CITIFILE'!B259</f>
        <v>0.944775</v>
      </c>
      <c r="D53" s="23">
        <f t="shared" si="0"/>
        <v>0.9567247397413532</v>
      </c>
      <c r="E53" s="22">
        <f t="shared" si="7"/>
        <v>99.0651799092456</v>
      </c>
      <c r="F53" s="24">
        <f t="shared" si="1"/>
        <v>42.66161118306555</v>
      </c>
      <c r="G53" s="24">
        <f t="shared" si="2"/>
        <v>1.9099088288040509</v>
      </c>
      <c r="H53" s="24">
        <f t="shared" si="3"/>
        <v>42.61883758387505</v>
      </c>
      <c r="I53" s="25">
        <f t="shared" si="4"/>
        <v>87.43407951300856</v>
      </c>
      <c r="J53" s="21">
        <f t="shared" si="5"/>
        <v>916.5188909003646</v>
      </c>
      <c r="K53" s="25">
        <f t="shared" si="6"/>
        <v>22.31459268689918</v>
      </c>
    </row>
    <row r="54" spans="1:11" ht="12.75">
      <c r="A54" s="21">
        <f>'raw CITIFILE'!A57*0.000001</f>
        <v>7.703106999999999</v>
      </c>
      <c r="B54" s="22">
        <f>'raw CITIFILE'!A260</f>
        <v>-0.1144018</v>
      </c>
      <c r="C54" s="22">
        <f>'raw CITIFILE'!B260</f>
        <v>0.950037</v>
      </c>
      <c r="D54" s="23">
        <f t="shared" si="0"/>
        <v>0.9569002420379253</v>
      </c>
      <c r="E54" s="22">
        <f t="shared" si="7"/>
        <v>96.86639643749143</v>
      </c>
      <c r="F54" s="24">
        <f t="shared" si="1"/>
        <v>44.345511493779256</v>
      </c>
      <c r="G54" s="24">
        <f t="shared" si="2"/>
        <v>1.9665058098572168</v>
      </c>
      <c r="H54" s="24">
        <f t="shared" si="3"/>
        <v>44.301887595730115</v>
      </c>
      <c r="I54" s="25">
        <f t="shared" si="4"/>
        <v>87.45837988153698</v>
      </c>
      <c r="J54" s="21">
        <f t="shared" si="5"/>
        <v>915.3273346926079</v>
      </c>
      <c r="K54" s="25">
        <f t="shared" si="6"/>
        <v>22.528226142869503</v>
      </c>
    </row>
    <row r="55" spans="1:11" ht="12.75">
      <c r="A55" s="21">
        <f>'raw CITIFILE'!A58*0.000001</f>
        <v>8.017731999999999</v>
      </c>
      <c r="B55" s="22">
        <f>'raw CITIFILE'!A261</f>
        <v>-0.0776916</v>
      </c>
      <c r="C55" s="22">
        <f>'raw CITIFILE'!B261</f>
        <v>0.9539252</v>
      </c>
      <c r="D55" s="23">
        <f t="shared" si="0"/>
        <v>0.9570837329646764</v>
      </c>
      <c r="E55" s="22">
        <f t="shared" si="7"/>
        <v>94.65612765850827</v>
      </c>
      <c r="F55" s="24">
        <f t="shared" si="1"/>
        <v>46.096969173469226</v>
      </c>
      <c r="G55" s="24">
        <f t="shared" si="2"/>
        <v>2.0273977344605245</v>
      </c>
      <c r="H55" s="24">
        <f t="shared" si="3"/>
        <v>46.05236395024773</v>
      </c>
      <c r="I55" s="25">
        <f t="shared" si="4"/>
        <v>87.4792525933693</v>
      </c>
      <c r="J55" s="21">
        <f t="shared" si="5"/>
        <v>914.1564427133422</v>
      </c>
      <c r="K55" s="25">
        <f t="shared" si="6"/>
        <v>22.715012041039852</v>
      </c>
    </row>
    <row r="56" spans="1:11" ht="12.75">
      <c r="A56" s="21">
        <f>'raw CITIFILE'!A59*0.000001</f>
        <v>8.345207</v>
      </c>
      <c r="B56" s="22">
        <f>'raw CITIFILE'!A262</f>
        <v>-0.04054578</v>
      </c>
      <c r="C56" s="22">
        <f>'raw CITIFILE'!B262</f>
        <v>0.9563316</v>
      </c>
      <c r="D56" s="23">
        <f t="shared" si="0"/>
        <v>0.9571907278251124</v>
      </c>
      <c r="E56" s="22">
        <f t="shared" si="7"/>
        <v>92.42772656232934</v>
      </c>
      <c r="F56" s="24">
        <f t="shared" si="1"/>
        <v>47.92700303807443</v>
      </c>
      <c r="G56" s="24">
        <f t="shared" si="2"/>
        <v>2.09747342850003</v>
      </c>
      <c r="H56" s="24">
        <f t="shared" si="3"/>
        <v>47.881084213166396</v>
      </c>
      <c r="I56" s="25">
        <f t="shared" si="4"/>
        <v>87.49171109215969</v>
      </c>
      <c r="J56" s="21">
        <f t="shared" si="5"/>
        <v>913.160240737557</v>
      </c>
      <c r="K56" s="25">
        <f t="shared" si="6"/>
        <v>22.827981304825244</v>
      </c>
    </row>
    <row r="57" spans="1:11" ht="12.75">
      <c r="A57" s="21">
        <f>'raw CITIFILE'!A60*0.000001</f>
        <v>8.686058</v>
      </c>
      <c r="B57" s="22">
        <f>'raw CITIFILE'!A263</f>
        <v>-0.003150558</v>
      </c>
      <c r="C57" s="22">
        <f>'raw CITIFILE'!B263</f>
        <v>0.957633</v>
      </c>
      <c r="D57" s="23">
        <f t="shared" si="0"/>
        <v>0.9576381825641203</v>
      </c>
      <c r="E57" s="22">
        <f t="shared" si="7"/>
        <v>90.18849916955514</v>
      </c>
      <c r="F57" s="24">
        <f t="shared" si="1"/>
        <v>49.835926918708275</v>
      </c>
      <c r="G57" s="24">
        <f t="shared" si="2"/>
        <v>2.1558260984468394</v>
      </c>
      <c r="H57" s="24">
        <f t="shared" si="3"/>
        <v>49.789276211651114</v>
      </c>
      <c r="I57" s="25">
        <f t="shared" si="4"/>
        <v>87.52069840825271</v>
      </c>
      <c r="J57" s="21">
        <f t="shared" si="5"/>
        <v>912.2906411691002</v>
      </c>
      <c r="K57" s="25">
        <f t="shared" si="6"/>
        <v>23.09521915868896</v>
      </c>
    </row>
    <row r="58" spans="1:11" ht="12.75">
      <c r="A58" s="21">
        <f>'raw CITIFILE'!A61*0.000001</f>
        <v>9.040830999999999</v>
      </c>
      <c r="B58" s="22">
        <f>'raw CITIFILE'!A264</f>
        <v>0.03411207</v>
      </c>
      <c r="C58" s="22">
        <f>'raw CITIFILE'!B264</f>
        <v>0.957506</v>
      </c>
      <c r="D58" s="23">
        <f t="shared" si="0"/>
        <v>0.9581134449300275</v>
      </c>
      <c r="E58" s="22">
        <f t="shared" si="7"/>
        <v>87.95964579817178</v>
      </c>
      <c r="F58" s="24">
        <f t="shared" si="1"/>
        <v>51.8113285614593</v>
      </c>
      <c r="G58" s="24">
        <f t="shared" si="2"/>
        <v>2.2170105667197033</v>
      </c>
      <c r="H58" s="24">
        <f t="shared" si="3"/>
        <v>51.763873806454455</v>
      </c>
      <c r="I58" s="25">
        <f t="shared" si="4"/>
        <v>87.54756058549331</v>
      </c>
      <c r="J58" s="21">
        <f t="shared" si="5"/>
        <v>911.252117187271</v>
      </c>
      <c r="K58" s="25">
        <f t="shared" si="6"/>
        <v>23.34850116796893</v>
      </c>
    </row>
    <row r="59" spans="1:11" ht="12.75">
      <c r="A59" s="21">
        <f>'raw CITIFILE'!A62*0.000001</f>
        <v>9.410093999999999</v>
      </c>
      <c r="B59" s="22">
        <f>'raw CITIFILE'!A265</f>
        <v>0.07147778</v>
      </c>
      <c r="C59" s="22">
        <f>'raw CITIFILE'!B265</f>
        <v>0.9563313</v>
      </c>
      <c r="D59" s="23">
        <f t="shared" si="0"/>
        <v>0.958998763499421</v>
      </c>
      <c r="E59" s="22">
        <f t="shared" si="7"/>
        <v>85.72556648035929</v>
      </c>
      <c r="F59" s="24">
        <f t="shared" si="1"/>
        <v>53.87300982260197</v>
      </c>
      <c r="G59" s="24">
        <f t="shared" si="2"/>
        <v>2.2603796009473576</v>
      </c>
      <c r="H59" s="24">
        <f t="shared" si="3"/>
        <v>53.82556893713052</v>
      </c>
      <c r="I59" s="25">
        <f t="shared" si="4"/>
        <v>87.59530345772384</v>
      </c>
      <c r="J59" s="21">
        <f t="shared" si="5"/>
        <v>910.3634205012085</v>
      </c>
      <c r="K59" s="25">
        <f t="shared" si="6"/>
        <v>23.81262373566433</v>
      </c>
    </row>
    <row r="60" spans="1:11" ht="12.75">
      <c r="A60" s="21">
        <f>'raw CITIFILE'!A63*0.000001</f>
        <v>9.794438999999999</v>
      </c>
      <c r="B60" s="22">
        <f>'raw CITIFILE'!A266</f>
        <v>0.1083917</v>
      </c>
      <c r="C60" s="22">
        <f>'raw CITIFILE'!B266</f>
        <v>0.9534351</v>
      </c>
      <c r="D60" s="23">
        <f t="shared" si="0"/>
        <v>0.9595765996213642</v>
      </c>
      <c r="E60" s="22">
        <f t="shared" si="7"/>
        <v>83.51414964005313</v>
      </c>
      <c r="F60" s="24">
        <f t="shared" si="1"/>
        <v>56.000893639492126</v>
      </c>
      <c r="G60" s="24">
        <f t="shared" si="2"/>
        <v>2.324312513553172</v>
      </c>
      <c r="H60" s="24">
        <f t="shared" si="3"/>
        <v>55.95263764793443</v>
      </c>
      <c r="I60" s="25">
        <f t="shared" si="4"/>
        <v>87.62126006112948</v>
      </c>
      <c r="J60" s="21">
        <f t="shared" si="5"/>
        <v>909.2035654822545</v>
      </c>
      <c r="K60" s="25">
        <f t="shared" si="6"/>
        <v>24.072768752769715</v>
      </c>
    </row>
    <row r="61" spans="1:11" ht="12.75">
      <c r="A61" s="21">
        <f>'raw CITIFILE'!A64*0.000001</f>
        <v>10.194479999999999</v>
      </c>
      <c r="B61" s="22">
        <f>'raw CITIFILE'!A267</f>
        <v>0.1450228</v>
      </c>
      <c r="C61" s="22">
        <f>'raw CITIFILE'!B267</f>
        <v>0.9486106</v>
      </c>
      <c r="D61" s="23">
        <f t="shared" si="0"/>
        <v>0.9596320560257457</v>
      </c>
      <c r="E61" s="22">
        <f t="shared" si="7"/>
        <v>81.30796873148932</v>
      </c>
      <c r="F61" s="24">
        <f t="shared" si="1"/>
        <v>58.21724621741563</v>
      </c>
      <c r="G61" s="24">
        <f t="shared" si="2"/>
        <v>2.4253122615994953</v>
      </c>
      <c r="H61" s="24">
        <f t="shared" si="3"/>
        <v>58.16670540414791</v>
      </c>
      <c r="I61" s="25">
        <f t="shared" si="4"/>
        <v>87.61238478362064</v>
      </c>
      <c r="J61" s="21">
        <f t="shared" si="5"/>
        <v>908.091309065318</v>
      </c>
      <c r="K61" s="25">
        <f t="shared" si="6"/>
        <v>23.983182011287457</v>
      </c>
    </row>
    <row r="62" spans="1:11" ht="12.75">
      <c r="A62" s="21">
        <f>'raw CITIFILE'!A65*0.000001</f>
        <v>10.610859999999999</v>
      </c>
      <c r="B62" s="22">
        <f>'raw CITIFILE'!A268</f>
        <v>0.1816877</v>
      </c>
      <c r="C62" s="22">
        <f>'raw CITIFILE'!B268</f>
        <v>0.9433445</v>
      </c>
      <c r="D62" s="23">
        <f t="shared" si="0"/>
        <v>0.9606816673651788</v>
      </c>
      <c r="E62" s="22">
        <f t="shared" si="7"/>
        <v>79.09834950860542</v>
      </c>
      <c r="F62" s="24">
        <f t="shared" si="1"/>
        <v>60.53934963230685</v>
      </c>
      <c r="G62" s="24">
        <f t="shared" si="2"/>
        <v>2.4715953807921207</v>
      </c>
      <c r="H62" s="24">
        <f t="shared" si="3"/>
        <v>60.488875590279726</v>
      </c>
      <c r="I62" s="25">
        <f t="shared" si="4"/>
        <v>87.66017716073253</v>
      </c>
      <c r="J62" s="21">
        <f t="shared" si="5"/>
        <v>907.2877742486197</v>
      </c>
      <c r="K62" s="25">
        <f t="shared" si="6"/>
        <v>24.473615730295492</v>
      </c>
    </row>
    <row r="63" spans="1:11" ht="12.75">
      <c r="A63" s="21">
        <f>'raw CITIFILE'!A66*0.000001</f>
        <v>11.04425</v>
      </c>
      <c r="B63" s="22">
        <f>'raw CITIFILE'!A269</f>
        <v>0.2174135</v>
      </c>
      <c r="C63" s="22">
        <f>'raw CITIFILE'!B269</f>
        <v>0.9366212</v>
      </c>
      <c r="D63" s="23">
        <f t="shared" si="0"/>
        <v>0.9615237398378108</v>
      </c>
      <c r="E63" s="22">
        <f t="shared" si="7"/>
        <v>76.93163528576012</v>
      </c>
      <c r="F63" s="24">
        <f t="shared" si="1"/>
        <v>62.924112792492416</v>
      </c>
      <c r="G63" s="24">
        <f t="shared" si="2"/>
        <v>2.5331292212154866</v>
      </c>
      <c r="H63" s="24">
        <f t="shared" si="3"/>
        <v>62.873104162836846</v>
      </c>
      <c r="I63" s="25">
        <f t="shared" si="4"/>
        <v>87.69282652388151</v>
      </c>
      <c r="J63" s="21">
        <f t="shared" si="5"/>
        <v>906.0429920589543</v>
      </c>
      <c r="K63" s="25">
        <f t="shared" si="6"/>
        <v>24.82033037883005</v>
      </c>
    </row>
    <row r="64" spans="1:11" ht="12.75">
      <c r="A64" s="21">
        <f>'raw CITIFILE'!A67*0.000001</f>
        <v>11.495339999999999</v>
      </c>
      <c r="B64" s="22">
        <f>'raw CITIFILE'!A270</f>
        <v>0.2530113</v>
      </c>
      <c r="C64" s="22">
        <f>'raw CITIFILE'!B270</f>
        <v>0.9283757</v>
      </c>
      <c r="D64" s="23">
        <f t="shared" si="0"/>
        <v>0.9622349808015608</v>
      </c>
      <c r="E64" s="22">
        <f t="shared" si="7"/>
        <v>74.75534071207262</v>
      </c>
      <c r="F64" s="24">
        <f t="shared" si="1"/>
        <v>65.43644540613252</v>
      </c>
      <c r="G64" s="24">
        <f t="shared" si="2"/>
        <v>2.6095225624062786</v>
      </c>
      <c r="H64" s="24">
        <f t="shared" si="3"/>
        <v>65.38439247546813</v>
      </c>
      <c r="I64" s="25">
        <f t="shared" si="4"/>
        <v>87.71451083543897</v>
      </c>
      <c r="J64" s="21">
        <f t="shared" si="5"/>
        <v>905.2580666192808</v>
      </c>
      <c r="K64" s="25">
        <f t="shared" si="6"/>
        <v>25.056074784490935</v>
      </c>
    </row>
    <row r="65" spans="1:11" ht="12.75">
      <c r="A65" s="21">
        <f>'raw CITIFILE'!A68*0.000001</f>
        <v>11.96486</v>
      </c>
      <c r="B65" s="22">
        <f>'raw CITIFILE'!A271</f>
        <v>0.2875843</v>
      </c>
      <c r="C65" s="22">
        <f>'raw CITIFILE'!B271</f>
        <v>0.9190262</v>
      </c>
      <c r="D65" s="23">
        <f t="shared" si="0"/>
        <v>0.962971383735223</v>
      </c>
      <c r="E65" s="22">
        <f t="shared" si="7"/>
        <v>72.62390584563977</v>
      </c>
      <c r="F65" s="24">
        <f t="shared" si="1"/>
        <v>68.02113095785631</v>
      </c>
      <c r="G65" s="24">
        <f t="shared" si="2"/>
        <v>2.6878071042147464</v>
      </c>
      <c r="H65" s="24">
        <f t="shared" si="3"/>
        <v>67.96800681023662</v>
      </c>
      <c r="I65" s="25">
        <f t="shared" si="4"/>
        <v>87.73540803215182</v>
      </c>
      <c r="J65" s="21">
        <f t="shared" si="5"/>
        <v>904.1011976699072</v>
      </c>
      <c r="K65" s="25">
        <f t="shared" si="6"/>
        <v>25.287531498691287</v>
      </c>
    </row>
    <row r="66" spans="1:11" ht="12.75">
      <c r="A66" s="21">
        <f>'raw CITIFILE'!A69*0.000001</f>
        <v>12.45355</v>
      </c>
      <c r="B66" s="22">
        <f>'raw CITIFILE'!A272</f>
        <v>0.3218078</v>
      </c>
      <c r="C66" s="22">
        <f>'raw CITIFILE'!B272</f>
        <v>0.9087282</v>
      </c>
      <c r="D66" s="23">
        <f t="shared" si="0"/>
        <v>0.9640265564890212</v>
      </c>
      <c r="E66" s="22">
        <f t="shared" si="7"/>
        <v>70.4994247936826</v>
      </c>
      <c r="F66" s="24">
        <f t="shared" si="1"/>
        <v>70.73129326172477</v>
      </c>
      <c r="G66" s="24">
        <f t="shared" si="2"/>
        <v>2.747571821953902</v>
      </c>
      <c r="H66" s="24">
        <f t="shared" si="3"/>
        <v>70.67790811533203</v>
      </c>
      <c r="I66" s="25">
        <f t="shared" si="4"/>
        <v>87.77377339151397</v>
      </c>
      <c r="J66" s="21">
        <f t="shared" si="5"/>
        <v>903.2555732260984</v>
      </c>
      <c r="K66" s="25">
        <f t="shared" si="6"/>
        <v>25.723770913136786</v>
      </c>
    </row>
    <row r="67" spans="1:11" ht="12.75">
      <c r="A67" s="21">
        <f>'raw CITIFILE'!A70*0.000001</f>
        <v>12.9622</v>
      </c>
      <c r="B67" s="22">
        <f>'raw CITIFILE'!A273</f>
        <v>0.3551524</v>
      </c>
      <c r="C67" s="22">
        <f>'raw CITIFILE'!B273</f>
        <v>0.8967583</v>
      </c>
      <c r="D67" s="23">
        <f aca="true" t="shared" si="8" ref="D67:D130">SQRT(B67^2+C67^2)</f>
        <v>0.9645251037918349</v>
      </c>
      <c r="E67" s="22">
        <f t="shared" si="7"/>
        <v>68.39443972903038</v>
      </c>
      <c r="F67" s="24">
        <f aca="true" t="shared" si="9" ref="F67:F130">SQRT(G67^2+H67^2)</f>
        <v>73.56001629717541</v>
      </c>
      <c r="G67" s="24">
        <f aca="true" t="shared" si="10" ref="G67:G130">$G$1*((1-B67^2-C67^2)/((1-B67)^2+C67^2))</f>
        <v>2.856192735744396</v>
      </c>
      <c r="H67" s="24">
        <f aca="true" t="shared" si="11" ref="H67:H130">$G$1*(2*C67/((1-B67)^2+C67^2))</f>
        <v>73.50454517032938</v>
      </c>
      <c r="I67" s="25">
        <f aca="true" t="shared" si="12" ref="I67:I130">ATAN(H67/G67)*180/PI()</f>
        <v>87.77475665275826</v>
      </c>
      <c r="J67" s="21">
        <f aca="true" t="shared" si="13" ref="J67:J130">IF(H67&gt;0,H67/(2*PI()*A67*10^6)*10^9,-1/(H67*2*PI()*A67*10^6)*10^12)</f>
        <v>902.5174510175297</v>
      </c>
      <c r="K67" s="25">
        <f aca="true" t="shared" si="14" ref="K67:K130">H67/G67</f>
        <v>25.73514884007722</v>
      </c>
    </row>
    <row r="68" spans="1:11" ht="12.75">
      <c r="A68" s="21">
        <f>'raw CITIFILE'!A71*0.000001</f>
        <v>13.491629999999999</v>
      </c>
      <c r="B68" s="22">
        <f>'raw CITIFILE'!A274</f>
        <v>0.387702</v>
      </c>
      <c r="C68" s="22">
        <f>'raw CITIFILE'!B274</f>
        <v>0.8840549</v>
      </c>
      <c r="D68" s="23">
        <f t="shared" si="8"/>
        <v>0.965332019057697</v>
      </c>
      <c r="E68" s="22">
        <f aca="true" t="shared" si="15" ref="E68:E131">ATAN2(B68,C68)*180/PI()</f>
        <v>66.32016134039044</v>
      </c>
      <c r="F68" s="24">
        <f t="shared" si="9"/>
        <v>76.50152917105082</v>
      </c>
      <c r="G68" s="24">
        <f t="shared" si="10"/>
        <v>2.945799276591691</v>
      </c>
      <c r="H68" s="24">
        <f t="shared" si="11"/>
        <v>76.44479205368519</v>
      </c>
      <c r="I68" s="25">
        <f t="shared" si="12"/>
        <v>87.79319961881315</v>
      </c>
      <c r="J68" s="21">
        <f t="shared" si="13"/>
        <v>901.7862577743416</v>
      </c>
      <c r="K68" s="25">
        <f t="shared" si="14"/>
        <v>25.95044158681861</v>
      </c>
    </row>
    <row r="69" spans="1:11" ht="12.75">
      <c r="A69" s="21">
        <f>'raw CITIFILE'!A72*0.000001</f>
        <v>14.042679999999999</v>
      </c>
      <c r="B69" s="22">
        <f>'raw CITIFILE'!A275</f>
        <v>0.4194415</v>
      </c>
      <c r="C69" s="22">
        <f>'raw CITIFILE'!B275</f>
        <v>0.8704609</v>
      </c>
      <c r="D69" s="23">
        <f t="shared" si="8"/>
        <v>0.966247044161616</v>
      </c>
      <c r="E69" s="22">
        <f t="shared" si="15"/>
        <v>64.27237813794171</v>
      </c>
      <c r="F69" s="24">
        <f t="shared" si="9"/>
        <v>79.5700289199613</v>
      </c>
      <c r="G69" s="24">
        <f t="shared" si="10"/>
        <v>3.0311316926118286</v>
      </c>
      <c r="H69" s="24">
        <f t="shared" si="11"/>
        <v>79.51227416559988</v>
      </c>
      <c r="I69" s="25">
        <f t="shared" si="12"/>
        <v>87.81685282046504</v>
      </c>
      <c r="J69" s="21">
        <f t="shared" si="13"/>
        <v>901.1649820357105</v>
      </c>
      <c r="K69" s="25">
        <f t="shared" si="14"/>
        <v>26.23187714324834</v>
      </c>
    </row>
    <row r="70" spans="1:11" ht="12.75">
      <c r="A70" s="21">
        <f>'raw CITIFILE'!A73*0.000001</f>
        <v>14.61624</v>
      </c>
      <c r="B70" s="22">
        <f>'raw CITIFILE'!A276</f>
        <v>0.4497601</v>
      </c>
      <c r="C70" s="22">
        <f>'raw CITIFILE'!B276</f>
        <v>0.8559458</v>
      </c>
      <c r="D70" s="23">
        <f t="shared" si="8"/>
        <v>0.966916418357683</v>
      </c>
      <c r="E70" s="22">
        <f t="shared" si="15"/>
        <v>62.28014153564443</v>
      </c>
      <c r="F70" s="24">
        <f t="shared" si="9"/>
        <v>82.7272591064918</v>
      </c>
      <c r="G70" s="24">
        <f t="shared" si="10"/>
        <v>3.14236961161809</v>
      </c>
      <c r="H70" s="24">
        <f t="shared" si="11"/>
        <v>82.66755658961144</v>
      </c>
      <c r="I70" s="25">
        <f t="shared" si="12"/>
        <v>87.82311365914808</v>
      </c>
      <c r="J70" s="21">
        <f t="shared" si="13"/>
        <v>900.1597034918452</v>
      </c>
      <c r="K70" s="25">
        <f t="shared" si="14"/>
        <v>26.307394357420517</v>
      </c>
    </row>
    <row r="71" spans="1:11" ht="12.75">
      <c r="A71" s="21">
        <f>'raw CITIFILE'!A74*0.000001</f>
        <v>15.21322</v>
      </c>
      <c r="B71" s="22">
        <f>'raw CITIFILE'!A277</f>
        <v>0.4797146</v>
      </c>
      <c r="C71" s="22">
        <f>'raw CITIFILE'!B277</f>
        <v>0.8408063</v>
      </c>
      <c r="D71" s="23">
        <f t="shared" si="8"/>
        <v>0.9680296129627698</v>
      </c>
      <c r="E71" s="22">
        <f t="shared" si="15"/>
        <v>60.2934626989398</v>
      </c>
      <c r="F71" s="24">
        <f t="shared" si="9"/>
        <v>86.0627827717681</v>
      </c>
      <c r="G71" s="24">
        <f t="shared" si="10"/>
        <v>3.217845407135063</v>
      </c>
      <c r="H71" s="24">
        <f t="shared" si="11"/>
        <v>86.0026048986676</v>
      </c>
      <c r="I71" s="25">
        <f t="shared" si="12"/>
        <v>87.85723933994664</v>
      </c>
      <c r="J71" s="21">
        <f t="shared" si="13"/>
        <v>899.7266645984349</v>
      </c>
      <c r="K71" s="25">
        <f t="shared" si="14"/>
        <v>26.726767142998987</v>
      </c>
    </row>
    <row r="72" spans="1:11" ht="12.75">
      <c r="A72" s="21">
        <f>'raw CITIFILE'!A75*0.000001</f>
        <v>15.834589999999999</v>
      </c>
      <c r="B72" s="22">
        <f>'raw CITIFILE'!A278</f>
        <v>0.5084394</v>
      </c>
      <c r="C72" s="22">
        <f>'raw CITIFILE'!B278</f>
        <v>0.8248202</v>
      </c>
      <c r="D72" s="23">
        <f t="shared" si="8"/>
        <v>0.9689370391312327</v>
      </c>
      <c r="E72" s="22">
        <f t="shared" si="15"/>
        <v>58.34930136986496</v>
      </c>
      <c r="F72" s="24">
        <f t="shared" si="9"/>
        <v>89.52522133972609</v>
      </c>
      <c r="G72" s="24">
        <f t="shared" si="10"/>
        <v>3.3169010517793134</v>
      </c>
      <c r="H72" s="24">
        <f t="shared" si="11"/>
        <v>89.46375480237599</v>
      </c>
      <c r="I72" s="25">
        <f t="shared" si="12"/>
        <v>87.87671078360121</v>
      </c>
      <c r="J72" s="21">
        <f t="shared" si="13"/>
        <v>899.208555722594</v>
      </c>
      <c r="K72" s="25">
        <f t="shared" si="14"/>
        <v>26.97209033546062</v>
      </c>
    </row>
    <row r="73" spans="1:11" ht="12.75">
      <c r="A73" s="21">
        <f>'raw CITIFILE'!A76*0.000001</f>
        <v>16.48134</v>
      </c>
      <c r="B73" s="22">
        <f>'raw CITIFILE'!A279</f>
        <v>0.5361573</v>
      </c>
      <c r="C73" s="22">
        <f>'raw CITIFILE'!B279</f>
        <v>0.8081984</v>
      </c>
      <c r="D73" s="23">
        <f t="shared" si="8"/>
        <v>0.9698707667034047</v>
      </c>
      <c r="E73" s="22">
        <f t="shared" si="15"/>
        <v>56.4397792735346</v>
      </c>
      <c r="F73" s="24">
        <f t="shared" si="9"/>
        <v>93.13724545374824</v>
      </c>
      <c r="G73" s="24">
        <f t="shared" si="10"/>
        <v>3.41750108647709</v>
      </c>
      <c r="H73" s="24">
        <f t="shared" si="11"/>
        <v>93.07452485527753</v>
      </c>
      <c r="I73" s="25">
        <f t="shared" si="12"/>
        <v>87.8971639813095</v>
      </c>
      <c r="J73" s="21">
        <f t="shared" si="13"/>
        <v>898.7904324919513</v>
      </c>
      <c r="K73" s="25">
        <f t="shared" si="14"/>
        <v>27.2346730842514</v>
      </c>
    </row>
    <row r="74" spans="1:11" ht="12.75">
      <c r="A74" s="21">
        <f>'raw CITIFILE'!A77*0.000001</f>
        <v>17.1545</v>
      </c>
      <c r="B74" s="22">
        <f>'raw CITIFILE'!A280</f>
        <v>0.5627378</v>
      </c>
      <c r="C74" s="22">
        <f>'raw CITIFILE'!B280</f>
        <v>0.7908309</v>
      </c>
      <c r="D74" s="23">
        <f t="shared" si="8"/>
        <v>0.9706118399976635</v>
      </c>
      <c r="E74" s="22">
        <f t="shared" si="15"/>
        <v>54.56518543784977</v>
      </c>
      <c r="F74" s="24">
        <f t="shared" si="9"/>
        <v>96.90784479720489</v>
      </c>
      <c r="G74" s="24">
        <f t="shared" si="10"/>
        <v>3.5459112905156935</v>
      </c>
      <c r="H74" s="24">
        <f t="shared" si="11"/>
        <v>96.84294964714233</v>
      </c>
      <c r="I74" s="25">
        <f t="shared" si="12"/>
        <v>87.90304784303113</v>
      </c>
      <c r="J74" s="21">
        <f t="shared" si="13"/>
        <v>898.483438161545</v>
      </c>
      <c r="K74" s="25">
        <f t="shared" si="14"/>
        <v>27.31115973097515</v>
      </c>
    </row>
    <row r="75" spans="1:11" ht="12.75">
      <c r="A75" s="21">
        <f>'raw CITIFILE'!A78*0.000001</f>
        <v>17.855159999999998</v>
      </c>
      <c r="B75" s="22">
        <f>'raw CITIFILE'!A281</f>
        <v>0.588274</v>
      </c>
      <c r="C75" s="22">
        <f>'raw CITIFILE'!B281</f>
        <v>0.7731223</v>
      </c>
      <c r="D75" s="23">
        <f t="shared" si="8"/>
        <v>0.971485661156813</v>
      </c>
      <c r="E75" s="22">
        <f t="shared" si="15"/>
        <v>52.7322476694332</v>
      </c>
      <c r="F75" s="24">
        <f t="shared" si="9"/>
        <v>100.8337310779882</v>
      </c>
      <c r="G75" s="24">
        <f t="shared" si="10"/>
        <v>3.6635130262085736</v>
      </c>
      <c r="H75" s="24">
        <f t="shared" si="11"/>
        <v>100.76715732526567</v>
      </c>
      <c r="I75" s="25">
        <f t="shared" si="12"/>
        <v>87.91785903690129</v>
      </c>
      <c r="J75" s="21">
        <f t="shared" si="13"/>
        <v>898.204843285343</v>
      </c>
      <c r="K75" s="25">
        <f t="shared" si="14"/>
        <v>27.50560912555323</v>
      </c>
    </row>
    <row r="76" spans="1:11" ht="12.75">
      <c r="A76" s="21">
        <f>'raw CITIFILE'!A79*0.000001</f>
        <v>18.584429999999998</v>
      </c>
      <c r="B76" s="22">
        <f>'raw CITIFILE'!A282</f>
        <v>0.6128748</v>
      </c>
      <c r="C76" s="22">
        <f>'raw CITIFILE'!B282</f>
        <v>0.754909</v>
      </c>
      <c r="D76" s="23">
        <f t="shared" si="8"/>
        <v>0.9723698466921114</v>
      </c>
      <c r="E76" s="22">
        <f t="shared" si="15"/>
        <v>50.92849301942935</v>
      </c>
      <c r="F76" s="24">
        <f t="shared" si="9"/>
        <v>104.95267983857524</v>
      </c>
      <c r="G76" s="24">
        <f t="shared" si="10"/>
        <v>3.785801654582225</v>
      </c>
      <c r="H76" s="24">
        <f t="shared" si="11"/>
        <v>104.88437782210771</v>
      </c>
      <c r="I76" s="25">
        <f t="shared" si="12"/>
        <v>87.93280625366033</v>
      </c>
      <c r="J76" s="21">
        <f t="shared" si="13"/>
        <v>898.2178728917919</v>
      </c>
      <c r="K76" s="25">
        <f t="shared" si="14"/>
        <v>27.7046679651478</v>
      </c>
    </row>
    <row r="77" spans="1:11" ht="12.75">
      <c r="A77" s="21">
        <f>'raw CITIFILE'!A80*0.000001</f>
        <v>19.34349</v>
      </c>
      <c r="B77" s="22">
        <f>'raw CITIFILE'!A283</f>
        <v>0.6361512</v>
      </c>
      <c r="C77" s="22">
        <f>'raw CITIFILE'!B283</f>
        <v>0.7365771</v>
      </c>
      <c r="D77" s="23">
        <f t="shared" si="8"/>
        <v>0.9732595612198475</v>
      </c>
      <c r="E77" s="22">
        <f t="shared" si="15"/>
        <v>49.184184019228745</v>
      </c>
      <c r="F77" s="24">
        <f t="shared" si="9"/>
        <v>109.20354805669324</v>
      </c>
      <c r="G77" s="24">
        <f t="shared" si="10"/>
        <v>3.9089748449731716</v>
      </c>
      <c r="H77" s="24">
        <f t="shared" si="11"/>
        <v>109.1335641488533</v>
      </c>
      <c r="I77" s="25">
        <f t="shared" si="12"/>
        <v>87.94864158814417</v>
      </c>
      <c r="J77" s="21">
        <f t="shared" si="13"/>
        <v>897.9323892186186</v>
      </c>
      <c r="K77" s="25">
        <f t="shared" si="14"/>
        <v>27.918717432831755</v>
      </c>
    </row>
    <row r="78" spans="1:11" ht="12.75">
      <c r="A78" s="21">
        <f>'raw CITIFILE'!A81*0.000001</f>
        <v>20.13356</v>
      </c>
      <c r="B78" s="22">
        <f>'raw CITIFILE'!A284</f>
        <v>0.6584895</v>
      </c>
      <c r="C78" s="22">
        <f>'raw CITIFILE'!B284</f>
        <v>0.7177473</v>
      </c>
      <c r="D78" s="23">
        <f t="shared" si="8"/>
        <v>0.9740480523400988</v>
      </c>
      <c r="E78" s="22">
        <f t="shared" si="15"/>
        <v>47.46551026052406</v>
      </c>
      <c r="F78" s="24">
        <f t="shared" si="9"/>
        <v>113.67757399623105</v>
      </c>
      <c r="G78" s="24">
        <f t="shared" si="10"/>
        <v>4.054380601900777</v>
      </c>
      <c r="H78" s="24">
        <f t="shared" si="11"/>
        <v>113.60525000018052</v>
      </c>
      <c r="I78" s="25">
        <f t="shared" si="12"/>
        <v>87.95607729971091</v>
      </c>
      <c r="J78" s="21">
        <f t="shared" si="13"/>
        <v>898.0447123469111</v>
      </c>
      <c r="K78" s="25">
        <f t="shared" si="14"/>
        <v>28.020371335369955</v>
      </c>
    </row>
    <row r="79" spans="1:11" ht="12.75">
      <c r="A79" s="21">
        <f>'raw CITIFILE'!A82*0.000001</f>
        <v>20.95589</v>
      </c>
      <c r="B79" s="22">
        <f>'raw CITIFILE'!A285</f>
        <v>0.6798231</v>
      </c>
      <c r="C79" s="22">
        <f>'raw CITIFILE'!B285</f>
        <v>0.6987912</v>
      </c>
      <c r="D79" s="23">
        <f t="shared" si="8"/>
        <v>0.9749197856701083</v>
      </c>
      <c r="E79" s="22">
        <f t="shared" si="15"/>
        <v>45.78827232879872</v>
      </c>
      <c r="F79" s="24">
        <f t="shared" si="9"/>
        <v>118.34858222624379</v>
      </c>
      <c r="G79" s="24">
        <f t="shared" si="10"/>
        <v>4.191734476705634</v>
      </c>
      <c r="H79" s="24">
        <f t="shared" si="11"/>
        <v>118.27432636476432</v>
      </c>
      <c r="I79" s="25">
        <f t="shared" si="12"/>
        <v>87.97024237718144</v>
      </c>
      <c r="J79" s="21">
        <f t="shared" si="13"/>
        <v>898.2650549232852</v>
      </c>
      <c r="K79" s="25">
        <f t="shared" si="14"/>
        <v>28.216082631674325</v>
      </c>
    </row>
    <row r="80" spans="1:11" ht="12.75">
      <c r="A80" s="21">
        <f>'raw CITIFILE'!A83*0.000001</f>
        <v>21.811809999999998</v>
      </c>
      <c r="B80" s="22">
        <f>'raw CITIFILE'!A286</f>
        <v>0.6999708</v>
      </c>
      <c r="C80" s="22">
        <f>'raw CITIFILE'!B286</f>
        <v>0.6795089</v>
      </c>
      <c r="D80" s="23">
        <f t="shared" si="8"/>
        <v>0.9755467523557495</v>
      </c>
      <c r="E80" s="22">
        <f t="shared" si="15"/>
        <v>44.15019080023166</v>
      </c>
      <c r="F80" s="24">
        <f t="shared" si="9"/>
        <v>123.23302786367388</v>
      </c>
      <c r="G80" s="24">
        <f t="shared" si="10"/>
        <v>4.377756746511061</v>
      </c>
      <c r="H80" s="24">
        <f t="shared" si="11"/>
        <v>123.15524512710532</v>
      </c>
      <c r="I80" s="25">
        <f t="shared" si="12"/>
        <v>87.96418398816635</v>
      </c>
      <c r="J80" s="21">
        <f t="shared" si="13"/>
        <v>898.6308806867872</v>
      </c>
      <c r="K80" s="25">
        <f t="shared" si="14"/>
        <v>28.132043934432016</v>
      </c>
    </row>
    <row r="81" spans="1:11" ht="12.75">
      <c r="A81" s="21">
        <f>'raw CITIFILE'!A84*0.000001</f>
        <v>22.70269</v>
      </c>
      <c r="B81" s="22">
        <f>'raw CITIFILE'!A287</f>
        <v>0.719243</v>
      </c>
      <c r="C81" s="22">
        <f>'raw CITIFILE'!B287</f>
        <v>0.6601607</v>
      </c>
      <c r="D81" s="23">
        <f t="shared" si="8"/>
        <v>0.9762800022910897</v>
      </c>
      <c r="E81" s="22">
        <f t="shared" si="15"/>
        <v>42.547419502970264</v>
      </c>
      <c r="F81" s="24">
        <f t="shared" si="9"/>
        <v>128.35787490790023</v>
      </c>
      <c r="G81" s="24">
        <f t="shared" si="10"/>
        <v>4.554413077231424</v>
      </c>
      <c r="H81" s="24">
        <f t="shared" si="11"/>
        <v>128.27704928160026</v>
      </c>
      <c r="I81" s="25">
        <f t="shared" si="12"/>
        <v>87.9665958657165</v>
      </c>
      <c r="J81" s="21">
        <f t="shared" si="13"/>
        <v>899.2734551900828</v>
      </c>
      <c r="K81" s="25">
        <f t="shared" si="14"/>
        <v>28.165440223875876</v>
      </c>
    </row>
    <row r="82" spans="1:11" ht="12.75">
      <c r="A82" s="21">
        <f>'raw CITIFILE'!A85*0.000001</f>
        <v>23.62996</v>
      </c>
      <c r="B82" s="22">
        <f>'raw CITIFILE'!A288</f>
        <v>0.73737</v>
      </c>
      <c r="C82" s="22">
        <f>'raw CITIFILE'!B288</f>
        <v>0.6409621</v>
      </c>
      <c r="D82" s="23">
        <f t="shared" si="8"/>
        <v>0.9770091762805557</v>
      </c>
      <c r="E82" s="22">
        <f t="shared" si="15"/>
        <v>40.99894389229623</v>
      </c>
      <c r="F82" s="24">
        <f t="shared" si="9"/>
        <v>133.67144969427997</v>
      </c>
      <c r="G82" s="24">
        <f t="shared" si="10"/>
        <v>4.7365999291397145</v>
      </c>
      <c r="H82" s="24">
        <f t="shared" si="11"/>
        <v>133.58750347424603</v>
      </c>
      <c r="I82" s="25">
        <f t="shared" si="12"/>
        <v>87.96931947073706</v>
      </c>
      <c r="J82" s="21">
        <f t="shared" si="13"/>
        <v>899.7523276904403</v>
      </c>
      <c r="K82" s="25">
        <f t="shared" si="14"/>
        <v>28.203248210263958</v>
      </c>
    </row>
    <row r="83" spans="1:11" ht="12.75">
      <c r="A83" s="21">
        <f>'raw CITIFILE'!A86*0.000001</f>
        <v>24.59509</v>
      </c>
      <c r="B83" s="22">
        <f>'raw CITIFILE'!A289</f>
        <v>0.7544275</v>
      </c>
      <c r="C83" s="22">
        <f>'raw CITIFILE'!B289</f>
        <v>0.6214917</v>
      </c>
      <c r="D83" s="23">
        <f t="shared" si="8"/>
        <v>0.9774521911199238</v>
      </c>
      <c r="E83" s="22">
        <f t="shared" si="15"/>
        <v>39.481440098748195</v>
      </c>
      <c r="F83" s="24">
        <f t="shared" si="9"/>
        <v>139.26336959103412</v>
      </c>
      <c r="G83" s="24">
        <f t="shared" si="10"/>
        <v>4.992322996058399</v>
      </c>
      <c r="H83" s="24">
        <f t="shared" si="11"/>
        <v>139.17385825273362</v>
      </c>
      <c r="I83" s="25">
        <f t="shared" si="12"/>
        <v>87.94561672625906</v>
      </c>
      <c r="J83" s="21">
        <f t="shared" si="13"/>
        <v>900.5946914645699</v>
      </c>
      <c r="K83" s="25">
        <f t="shared" si="14"/>
        <v>27.877574901026215</v>
      </c>
    </row>
    <row r="84" spans="1:11" ht="12.75">
      <c r="A84" s="21">
        <f>'raw CITIFILE'!A87*0.000001</f>
        <v>25.59965</v>
      </c>
      <c r="B84" s="22">
        <f>'raw CITIFILE'!A290</f>
        <v>0.7708762</v>
      </c>
      <c r="C84" s="22">
        <f>'raw CITIFILE'!B290</f>
        <v>0.602248</v>
      </c>
      <c r="D84" s="23">
        <f t="shared" si="8"/>
        <v>0.978239627714212</v>
      </c>
      <c r="E84" s="22">
        <f t="shared" si="15"/>
        <v>37.9987771549834</v>
      </c>
      <c r="F84" s="24">
        <f t="shared" si="9"/>
        <v>145.14257113445905</v>
      </c>
      <c r="G84" s="24">
        <f t="shared" si="10"/>
        <v>5.183910463440406</v>
      </c>
      <c r="H84" s="24">
        <f t="shared" si="11"/>
        <v>145.0499673485952</v>
      </c>
      <c r="I84" s="25">
        <f t="shared" si="12"/>
        <v>87.95318925314169</v>
      </c>
      <c r="J84" s="21">
        <f t="shared" si="13"/>
        <v>901.7865204737934</v>
      </c>
      <c r="K84" s="25">
        <f t="shared" si="14"/>
        <v>27.980801051939828</v>
      </c>
    </row>
    <row r="85" spans="1:11" ht="12.75">
      <c r="A85" s="21">
        <f>'raw CITIFILE'!A88*0.000001</f>
        <v>26.645239999999998</v>
      </c>
      <c r="B85" s="22">
        <f>'raw CITIFILE'!A291</f>
        <v>0.7863259</v>
      </c>
      <c r="C85" s="22">
        <f>'raw CITIFILE'!B291</f>
        <v>0.583</v>
      </c>
      <c r="D85" s="23">
        <f t="shared" si="8"/>
        <v>0.9788755901598578</v>
      </c>
      <c r="E85" s="22">
        <f t="shared" si="15"/>
        <v>36.554083012495354</v>
      </c>
      <c r="F85" s="24">
        <f t="shared" si="9"/>
        <v>151.31141861401605</v>
      </c>
      <c r="G85" s="24">
        <f t="shared" si="10"/>
        <v>5.421223418332889</v>
      </c>
      <c r="H85" s="24">
        <f t="shared" si="11"/>
        <v>151.21427095229643</v>
      </c>
      <c r="I85" s="25">
        <f t="shared" si="12"/>
        <v>87.94675301612256</v>
      </c>
      <c r="J85" s="21">
        <f t="shared" si="13"/>
        <v>903.2194376216985</v>
      </c>
      <c r="K85" s="25">
        <f t="shared" si="14"/>
        <v>27.893015890276146</v>
      </c>
    </row>
    <row r="86" spans="1:11" ht="12.75">
      <c r="A86" s="21">
        <f>'raw CITIFILE'!A89*0.000001</f>
        <v>27.733539999999998</v>
      </c>
      <c r="B86" s="22">
        <f>'raw CITIFILE'!A292</f>
        <v>0.800593</v>
      </c>
      <c r="C86" s="22">
        <f>'raw CITIFILE'!B292</f>
        <v>0.563897</v>
      </c>
      <c r="D86" s="23">
        <f t="shared" si="8"/>
        <v>0.9792491910938707</v>
      </c>
      <c r="E86" s="22">
        <f t="shared" si="15"/>
        <v>35.158918987349956</v>
      </c>
      <c r="F86" s="24">
        <f t="shared" si="9"/>
        <v>157.7307823200612</v>
      </c>
      <c r="G86" s="24">
        <f t="shared" si="10"/>
        <v>5.740297397588622</v>
      </c>
      <c r="H86" s="24">
        <f t="shared" si="11"/>
        <v>157.6262943708497</v>
      </c>
      <c r="I86" s="25">
        <f t="shared" si="12"/>
        <v>87.91437376181318</v>
      </c>
      <c r="J86" s="21">
        <f t="shared" si="13"/>
        <v>904.5727271159371</v>
      </c>
      <c r="K86" s="25">
        <f t="shared" si="14"/>
        <v>27.4596041726105</v>
      </c>
    </row>
    <row r="87" spans="1:11" ht="12.75">
      <c r="A87" s="21">
        <f>'raw CITIFILE'!A90*0.000001</f>
        <v>28.86629</v>
      </c>
      <c r="B87" s="22">
        <f>'raw CITIFILE'!A293</f>
        <v>0.8138572</v>
      </c>
      <c r="C87" s="22">
        <f>'raw CITIFILE'!B293</f>
        <v>0.5447832</v>
      </c>
      <c r="D87" s="23">
        <f t="shared" si="8"/>
        <v>0.9793631997344396</v>
      </c>
      <c r="E87" s="22">
        <f t="shared" si="15"/>
        <v>33.79772927943914</v>
      </c>
      <c r="F87" s="24">
        <f t="shared" si="9"/>
        <v>164.4850958690598</v>
      </c>
      <c r="G87" s="24">
        <f t="shared" si="10"/>
        <v>6.162198988296335</v>
      </c>
      <c r="H87" s="24">
        <f t="shared" si="11"/>
        <v>164.36962635074167</v>
      </c>
      <c r="I87" s="25">
        <f t="shared" si="12"/>
        <v>87.85299309641144</v>
      </c>
      <c r="J87" s="21">
        <f t="shared" si="13"/>
        <v>906.2556541865406</v>
      </c>
      <c r="K87" s="25">
        <f t="shared" si="14"/>
        <v>26.673858903765293</v>
      </c>
    </row>
    <row r="88" spans="1:11" ht="12.75">
      <c r="A88" s="21">
        <f>'raw CITIFILE'!A91*0.000001</f>
        <v>30.045299999999997</v>
      </c>
      <c r="B88" s="22">
        <f>'raw CITIFILE'!A294</f>
        <v>0.8264839</v>
      </c>
      <c r="C88" s="22">
        <f>'raw CITIFILE'!B294</f>
        <v>0.5261497</v>
      </c>
      <c r="D88" s="23">
        <f t="shared" si="8"/>
        <v>0.9797495311401277</v>
      </c>
      <c r="E88" s="22">
        <f t="shared" si="15"/>
        <v>32.48132618197384</v>
      </c>
      <c r="F88" s="24">
        <f t="shared" si="9"/>
        <v>171.54137784168117</v>
      </c>
      <c r="G88" s="24">
        <f t="shared" si="10"/>
        <v>6.530703185562478</v>
      </c>
      <c r="H88" s="24">
        <f t="shared" si="11"/>
        <v>171.4170184891935</v>
      </c>
      <c r="I88" s="25">
        <f t="shared" si="12"/>
        <v>87.81818135046392</v>
      </c>
      <c r="J88" s="21">
        <f t="shared" si="13"/>
        <v>908.0244105610518</v>
      </c>
      <c r="K88" s="25">
        <f t="shared" si="14"/>
        <v>26.247865447039093</v>
      </c>
    </row>
    <row r="89" spans="1:11" ht="12.75">
      <c r="A89" s="21">
        <f>'raw CITIFILE'!A92*0.000001</f>
        <v>31.27247</v>
      </c>
      <c r="B89" s="22">
        <f>'raw CITIFILE'!A295</f>
        <v>0.838174</v>
      </c>
      <c r="C89" s="22">
        <f>'raw CITIFILE'!B295</f>
        <v>0.5075029</v>
      </c>
      <c r="D89" s="23">
        <f t="shared" si="8"/>
        <v>0.979844297725108</v>
      </c>
      <c r="E89" s="22">
        <f t="shared" si="15"/>
        <v>31.19433219806522</v>
      </c>
      <c r="F89" s="24">
        <f t="shared" si="9"/>
        <v>178.99580990712516</v>
      </c>
      <c r="G89" s="24">
        <f t="shared" si="10"/>
        <v>7.031823001239093</v>
      </c>
      <c r="H89" s="24">
        <f t="shared" si="11"/>
        <v>178.85763452977602</v>
      </c>
      <c r="I89" s="25">
        <f t="shared" si="12"/>
        <v>87.74856470974949</v>
      </c>
      <c r="J89" s="21">
        <f t="shared" si="13"/>
        <v>910.2599393376192</v>
      </c>
      <c r="K89" s="25">
        <f t="shared" si="14"/>
        <v>25.43545741954243</v>
      </c>
    </row>
    <row r="90" spans="1:11" ht="12.75">
      <c r="A90" s="21">
        <f>'raw CITIFILE'!A93*0.000001</f>
        <v>32.54976</v>
      </c>
      <c r="B90" s="22">
        <f>'raw CITIFILE'!A296</f>
        <v>0.8489147</v>
      </c>
      <c r="C90" s="22">
        <f>'raw CITIFILE'!B296</f>
        <v>0.4891924</v>
      </c>
      <c r="D90" s="23">
        <f t="shared" si="8"/>
        <v>0.979778225974557</v>
      </c>
      <c r="E90" s="22">
        <f t="shared" si="15"/>
        <v>29.952965636921583</v>
      </c>
      <c r="F90" s="24">
        <f t="shared" si="9"/>
        <v>186.77397461338143</v>
      </c>
      <c r="G90" s="24">
        <f t="shared" si="10"/>
        <v>7.636233132440283</v>
      </c>
      <c r="H90" s="24">
        <f t="shared" si="11"/>
        <v>186.61780605405013</v>
      </c>
      <c r="I90" s="25">
        <f t="shared" si="12"/>
        <v>87.65681533076872</v>
      </c>
      <c r="J90" s="21">
        <f t="shared" si="13"/>
        <v>912.4843409741488</v>
      </c>
      <c r="K90" s="25">
        <f t="shared" si="14"/>
        <v>24.438463679331562</v>
      </c>
    </row>
    <row r="91" spans="1:11" ht="12.75">
      <c r="A91" s="21">
        <f>'raw CITIFILE'!A94*0.000001</f>
        <v>33.87922</v>
      </c>
      <c r="B91" s="22">
        <f>'raw CITIFILE'!A297</f>
        <v>0.8589088</v>
      </c>
      <c r="C91" s="22">
        <f>'raw CITIFILE'!B297</f>
        <v>0.4714348</v>
      </c>
      <c r="D91" s="23">
        <f t="shared" si="8"/>
        <v>0.9797831889599249</v>
      </c>
      <c r="E91" s="22">
        <f t="shared" si="15"/>
        <v>28.761345695041992</v>
      </c>
      <c r="F91" s="24">
        <f t="shared" si="9"/>
        <v>194.85639683112484</v>
      </c>
      <c r="G91" s="24">
        <f t="shared" si="10"/>
        <v>8.26422949247281</v>
      </c>
      <c r="H91" s="24">
        <f t="shared" si="11"/>
        <v>194.6810671249378</v>
      </c>
      <c r="I91" s="25">
        <f t="shared" si="12"/>
        <v>87.56924818444239</v>
      </c>
      <c r="J91" s="21">
        <f t="shared" si="13"/>
        <v>914.5563020441125</v>
      </c>
      <c r="K91" s="25">
        <f t="shared" si="14"/>
        <v>23.557074171555424</v>
      </c>
    </row>
    <row r="92" spans="1:11" ht="12.75">
      <c r="A92" s="21">
        <f>'raw CITIFILE'!A95*0.000001</f>
        <v>35.26298</v>
      </c>
      <c r="B92" s="22">
        <f>'raw CITIFILE'!A298</f>
        <v>0.8682359</v>
      </c>
      <c r="C92" s="22">
        <f>'raw CITIFILE'!B298</f>
        <v>0.4535133</v>
      </c>
      <c r="D92" s="23">
        <f t="shared" si="8"/>
        <v>0.979544736765861</v>
      </c>
      <c r="E92" s="22">
        <f t="shared" si="15"/>
        <v>27.579811963760065</v>
      </c>
      <c r="F92" s="24">
        <f t="shared" si="9"/>
        <v>203.53880465679407</v>
      </c>
      <c r="G92" s="24">
        <f t="shared" si="10"/>
        <v>9.077478993112685</v>
      </c>
      <c r="H92" s="24">
        <f t="shared" si="11"/>
        <v>203.33628396389608</v>
      </c>
      <c r="I92" s="25">
        <f t="shared" si="12"/>
        <v>87.44385939392487</v>
      </c>
      <c r="J92" s="21">
        <f t="shared" si="13"/>
        <v>917.7322705792691</v>
      </c>
      <c r="K92" s="25">
        <f t="shared" si="14"/>
        <v>22.40008311979268</v>
      </c>
    </row>
    <row r="93" spans="1:11" ht="12.75">
      <c r="A93" s="21">
        <f>'raw CITIFILE'!A96*0.000001</f>
        <v>36.70325</v>
      </c>
      <c r="B93" s="22">
        <f>'raw CITIFILE'!A299</f>
        <v>0.876639</v>
      </c>
      <c r="C93" s="22">
        <f>'raw CITIFILE'!B299</f>
        <v>0.4362296</v>
      </c>
      <c r="D93" s="23">
        <f t="shared" si="8"/>
        <v>0.9791793503935629</v>
      </c>
      <c r="E93" s="22">
        <f t="shared" si="15"/>
        <v>26.45567288202732</v>
      </c>
      <c r="F93" s="24">
        <f t="shared" si="9"/>
        <v>212.49914013076958</v>
      </c>
      <c r="G93" s="24">
        <f t="shared" si="10"/>
        <v>10.025535879099106</v>
      </c>
      <c r="H93" s="24">
        <f t="shared" si="11"/>
        <v>212.26251008280605</v>
      </c>
      <c r="I93" s="25">
        <f t="shared" si="12"/>
        <v>87.29582809218027</v>
      </c>
      <c r="J93" s="21">
        <f t="shared" si="13"/>
        <v>920.4260579859239</v>
      </c>
      <c r="K93" s="25">
        <f t="shared" si="14"/>
        <v>21.17218597016082</v>
      </c>
    </row>
    <row r="94" spans="1:11" ht="12.75">
      <c r="A94" s="21">
        <f>'raw CITIFILE'!A97*0.000001</f>
        <v>38.20236</v>
      </c>
      <c r="B94" s="22">
        <f>'raw CITIFILE'!A300</f>
        <v>0.8841406</v>
      </c>
      <c r="C94" s="22">
        <f>'raw CITIFILE'!B300</f>
        <v>0.4192893</v>
      </c>
      <c r="D94" s="23">
        <f t="shared" si="8"/>
        <v>0.9785234374622052</v>
      </c>
      <c r="E94" s="22">
        <f t="shared" si="15"/>
        <v>25.371886005191925</v>
      </c>
      <c r="F94" s="24">
        <f t="shared" si="9"/>
        <v>221.86443663618442</v>
      </c>
      <c r="G94" s="24">
        <f t="shared" si="10"/>
        <v>11.227758413541004</v>
      </c>
      <c r="H94" s="24">
        <f t="shared" si="11"/>
        <v>221.58015634279766</v>
      </c>
      <c r="I94" s="25">
        <f t="shared" si="12"/>
        <v>87.09922833447122</v>
      </c>
      <c r="J94" s="21">
        <f t="shared" si="13"/>
        <v>923.1256177113465</v>
      </c>
      <c r="K94" s="25">
        <f t="shared" si="14"/>
        <v>19.735030642943435</v>
      </c>
    </row>
    <row r="95" spans="1:11" ht="12.75">
      <c r="A95" s="21">
        <f>'raw CITIFILE'!A98*0.000001</f>
        <v>39.76269</v>
      </c>
      <c r="B95" s="22">
        <f>'raw CITIFILE'!A301</f>
        <v>0.8912368</v>
      </c>
      <c r="C95" s="22">
        <f>'raw CITIFILE'!B301</f>
        <v>0.4027577</v>
      </c>
      <c r="D95" s="23">
        <f t="shared" si="8"/>
        <v>0.9780167680482427</v>
      </c>
      <c r="E95" s="22">
        <f t="shared" si="15"/>
        <v>24.318626512697694</v>
      </c>
      <c r="F95" s="24">
        <f t="shared" si="9"/>
        <v>231.74941748613173</v>
      </c>
      <c r="G95" s="24">
        <f t="shared" si="10"/>
        <v>12.492071442711596</v>
      </c>
      <c r="H95" s="24">
        <f t="shared" si="11"/>
        <v>231.41249027706255</v>
      </c>
      <c r="I95" s="25">
        <f t="shared" si="12"/>
        <v>86.91006760711659</v>
      </c>
      <c r="J95" s="21">
        <f t="shared" si="13"/>
        <v>926.2562900246355</v>
      </c>
      <c r="K95" s="25">
        <f t="shared" si="14"/>
        <v>18.524749184978315</v>
      </c>
    </row>
    <row r="96" spans="1:11" ht="12.75">
      <c r="A96" s="21">
        <f>'raw CITIFILE'!A99*0.000001</f>
        <v>41.386759999999995</v>
      </c>
      <c r="B96" s="22">
        <f>'raw CITIFILE'!A302</f>
        <v>0.8975102</v>
      </c>
      <c r="C96" s="22">
        <f>'raw CITIFILE'!B302</f>
        <v>0.386817</v>
      </c>
      <c r="D96" s="23">
        <f t="shared" si="8"/>
        <v>0.9773187558790838</v>
      </c>
      <c r="E96" s="22">
        <f t="shared" si="15"/>
        <v>23.315509416060433</v>
      </c>
      <c r="F96" s="24">
        <f t="shared" si="9"/>
        <v>241.96757029905257</v>
      </c>
      <c r="G96" s="24">
        <f t="shared" si="10"/>
        <v>14.0035018835661</v>
      </c>
      <c r="H96" s="24">
        <f t="shared" si="11"/>
        <v>241.5620148355778</v>
      </c>
      <c r="I96" s="25">
        <f t="shared" si="12"/>
        <v>86.68224085873302</v>
      </c>
      <c r="J96" s="21">
        <f t="shared" si="13"/>
        <v>928.9393207953453</v>
      </c>
      <c r="K96" s="25">
        <f t="shared" si="14"/>
        <v>17.250114781579345</v>
      </c>
    </row>
    <row r="97" spans="1:11" ht="12.75">
      <c r="A97" s="21">
        <f>'raw CITIFILE'!A100*0.000001</f>
        <v>43.077149999999996</v>
      </c>
      <c r="B97" s="22">
        <f>'raw CITIFILE'!A303</f>
        <v>0.9031421</v>
      </c>
      <c r="C97" s="22">
        <f>'raw CITIFILE'!B303</f>
        <v>0.3709505</v>
      </c>
      <c r="D97" s="23">
        <f t="shared" si="8"/>
        <v>0.9763554302827735</v>
      </c>
      <c r="E97" s="22">
        <f t="shared" si="15"/>
        <v>22.329586656964157</v>
      </c>
      <c r="F97" s="24">
        <f t="shared" si="9"/>
        <v>252.87191293508266</v>
      </c>
      <c r="G97" s="24">
        <f t="shared" si="10"/>
        <v>15.896126430736897</v>
      </c>
      <c r="H97" s="24">
        <f t="shared" si="11"/>
        <v>252.3717843102633</v>
      </c>
      <c r="I97" s="25">
        <f t="shared" si="12"/>
        <v>86.3958754227567</v>
      </c>
      <c r="J97" s="21">
        <f t="shared" si="13"/>
        <v>932.4251249188967</v>
      </c>
      <c r="K97" s="25">
        <f t="shared" si="14"/>
        <v>15.876307061969191</v>
      </c>
    </row>
    <row r="98" spans="1:11" ht="12.75">
      <c r="A98" s="21">
        <f>'raw CITIFILE'!A101*0.000001</f>
        <v>44.83659</v>
      </c>
      <c r="B98" s="22">
        <f>'raw CITIFILE'!A304</f>
        <v>0.9082103</v>
      </c>
      <c r="C98" s="22">
        <f>'raw CITIFILE'!B304</f>
        <v>0.3562998</v>
      </c>
      <c r="D98" s="23">
        <f t="shared" si="8"/>
        <v>0.9756000699600887</v>
      </c>
      <c r="E98" s="22">
        <f t="shared" si="15"/>
        <v>21.420563711134307</v>
      </c>
      <c r="F98" s="24">
        <f t="shared" si="9"/>
        <v>263.7963825316085</v>
      </c>
      <c r="G98" s="24">
        <f t="shared" si="10"/>
        <v>17.80407769016729</v>
      </c>
      <c r="H98" s="24">
        <f t="shared" si="11"/>
        <v>263.19488265231377</v>
      </c>
      <c r="I98" s="25">
        <f t="shared" si="12"/>
        <v>86.1300661534256</v>
      </c>
      <c r="J98" s="21">
        <f t="shared" si="13"/>
        <v>934.2540672831512</v>
      </c>
      <c r="K98" s="25">
        <f t="shared" si="14"/>
        <v>14.782842853896845</v>
      </c>
    </row>
    <row r="99" spans="1:11" ht="12.75">
      <c r="A99" s="21">
        <f>'raw CITIFILE'!A102*0.000001</f>
        <v>46.66789</v>
      </c>
      <c r="B99" s="22">
        <f>'raw CITIFILE'!A305</f>
        <v>0.9127414</v>
      </c>
      <c r="C99" s="22">
        <f>'raw CITIFILE'!B305</f>
        <v>0.3412204</v>
      </c>
      <c r="D99" s="23">
        <f t="shared" si="8"/>
        <v>0.9744373887788379</v>
      </c>
      <c r="E99" s="22">
        <f t="shared" si="15"/>
        <v>20.497817600421126</v>
      </c>
      <c r="F99" s="24">
        <f t="shared" si="9"/>
        <v>275.82824831810944</v>
      </c>
      <c r="G99" s="24">
        <f t="shared" si="10"/>
        <v>20.344069719717446</v>
      </c>
      <c r="H99" s="24">
        <f t="shared" si="11"/>
        <v>275.0769735864417</v>
      </c>
      <c r="I99" s="25">
        <f t="shared" si="12"/>
        <v>85.77023466145326</v>
      </c>
      <c r="J99" s="21">
        <f t="shared" si="13"/>
        <v>938.1152667720978</v>
      </c>
      <c r="K99" s="25">
        <f t="shared" si="14"/>
        <v>13.521236280459531</v>
      </c>
    </row>
    <row r="100" spans="1:11" ht="12.75">
      <c r="A100" s="21">
        <f>'raw CITIFILE'!A103*0.000001</f>
        <v>48.573989999999995</v>
      </c>
      <c r="B100" s="22">
        <f>'raw CITIFILE'!A306</f>
        <v>0.9166288</v>
      </c>
      <c r="C100" s="22">
        <f>'raw CITIFILE'!B306</f>
        <v>0.3269442</v>
      </c>
      <c r="D100" s="23">
        <f t="shared" si="8"/>
        <v>0.9731910742002724</v>
      </c>
      <c r="E100" s="22">
        <f t="shared" si="15"/>
        <v>19.630358472020987</v>
      </c>
      <c r="F100" s="24">
        <f t="shared" si="9"/>
        <v>288.12624604168076</v>
      </c>
      <c r="G100" s="24">
        <f t="shared" si="10"/>
        <v>23.233316530680455</v>
      </c>
      <c r="H100" s="24">
        <f t="shared" si="11"/>
        <v>287.1879988109816</v>
      </c>
      <c r="I100" s="25">
        <f t="shared" si="12"/>
        <v>85.37488231231373</v>
      </c>
      <c r="J100" s="21">
        <f t="shared" si="13"/>
        <v>940.9848688040056</v>
      </c>
      <c r="K100" s="25">
        <f t="shared" si="14"/>
        <v>12.361041887056427</v>
      </c>
    </row>
    <row r="101" spans="1:11" ht="12.75">
      <c r="A101" s="21">
        <f>'raw CITIFILE'!A104*0.000001</f>
        <v>50.55795</v>
      </c>
      <c r="B101" s="22">
        <f>'raw CITIFILE'!A307</f>
        <v>0.9198942</v>
      </c>
      <c r="C101" s="22">
        <f>'raw CITIFILE'!B307</f>
        <v>0.3130485</v>
      </c>
      <c r="D101" s="23">
        <f t="shared" si="8"/>
        <v>0.9717019617896683</v>
      </c>
      <c r="E101" s="22">
        <f t="shared" si="15"/>
        <v>18.793914112231903</v>
      </c>
      <c r="F101" s="24">
        <f t="shared" si="9"/>
        <v>300.9962030327249</v>
      </c>
      <c r="G101" s="24">
        <f t="shared" si="10"/>
        <v>26.717713658548938</v>
      </c>
      <c r="H101" s="24">
        <f t="shared" si="11"/>
        <v>299.808068632212</v>
      </c>
      <c r="I101" s="25">
        <f t="shared" si="12"/>
        <v>84.90747852188551</v>
      </c>
      <c r="J101" s="21">
        <f t="shared" si="13"/>
        <v>943.7870028680109</v>
      </c>
      <c r="K101" s="25">
        <f t="shared" si="14"/>
        <v>11.22132202117832</v>
      </c>
    </row>
    <row r="102" spans="1:11" ht="12.75">
      <c r="A102" s="21">
        <f>'raw CITIFILE'!A105*0.000001</f>
        <v>52.62293</v>
      </c>
      <c r="B102" s="22">
        <f>'raw CITIFILE'!A308</f>
        <v>0.9225536</v>
      </c>
      <c r="C102" s="22">
        <f>'raw CITIFILE'!B308</f>
        <v>0.2997362</v>
      </c>
      <c r="D102" s="23">
        <f t="shared" si="8"/>
        <v>0.9700241927206764</v>
      </c>
      <c r="E102" s="22">
        <f t="shared" si="15"/>
        <v>17.99889696903107</v>
      </c>
      <c r="F102" s="24">
        <f t="shared" si="9"/>
        <v>314.2610904605945</v>
      </c>
      <c r="G102" s="24">
        <f t="shared" si="10"/>
        <v>30.808237244830668</v>
      </c>
      <c r="H102" s="24">
        <f t="shared" si="11"/>
        <v>312.74731892591535</v>
      </c>
      <c r="I102" s="25">
        <f t="shared" si="12"/>
        <v>84.3740356571999</v>
      </c>
      <c r="J102" s="21">
        <f t="shared" si="13"/>
        <v>945.8857905821075</v>
      </c>
      <c r="K102" s="25">
        <f t="shared" si="14"/>
        <v>10.151418805319393</v>
      </c>
    </row>
    <row r="103" spans="1:11" ht="12.75">
      <c r="A103" s="21">
        <f>'raw CITIFILE'!A106*0.000001</f>
        <v>54.772259999999996</v>
      </c>
      <c r="B103" s="22">
        <f>'raw CITIFILE'!A309</f>
        <v>0.9248738</v>
      </c>
      <c r="C103" s="22">
        <f>'raw CITIFILE'!B309</f>
        <v>0.2868637</v>
      </c>
      <c r="D103" s="23">
        <f t="shared" si="8"/>
        <v>0.9683399859058439</v>
      </c>
      <c r="E103" s="22">
        <f t="shared" si="15"/>
        <v>17.23207304474087</v>
      </c>
      <c r="F103" s="24">
        <f t="shared" si="9"/>
        <v>328.1422069299267</v>
      </c>
      <c r="G103" s="24">
        <f t="shared" si="10"/>
        <v>35.434050288038016</v>
      </c>
      <c r="H103" s="24">
        <f t="shared" si="11"/>
        <v>326.22344497143</v>
      </c>
      <c r="I103" s="25">
        <f t="shared" si="12"/>
        <v>83.800895141762</v>
      </c>
      <c r="J103" s="21">
        <f t="shared" si="13"/>
        <v>947.9264470677311</v>
      </c>
      <c r="K103" s="25">
        <f t="shared" si="14"/>
        <v>9.206496077067372</v>
      </c>
    </row>
    <row r="104" spans="1:11" ht="12.75">
      <c r="A104" s="21">
        <f>'raw CITIFILE'!A107*0.000001</f>
        <v>57.00937</v>
      </c>
      <c r="B104" s="22">
        <f>'raw CITIFILE'!A310</f>
        <v>0.9268476</v>
      </c>
      <c r="C104" s="22">
        <f>'raw CITIFILE'!B310</f>
        <v>0.2745048</v>
      </c>
      <c r="D104" s="23">
        <f t="shared" si="8"/>
        <v>0.966643346249691</v>
      </c>
      <c r="E104" s="22">
        <f t="shared" si="15"/>
        <v>16.497728599478847</v>
      </c>
      <c r="F104" s="24">
        <f t="shared" si="9"/>
        <v>342.5566890495347</v>
      </c>
      <c r="G104" s="24">
        <f t="shared" si="10"/>
        <v>40.64266457079578</v>
      </c>
      <c r="H104" s="24">
        <f t="shared" si="11"/>
        <v>340.1371179820947</v>
      </c>
      <c r="I104" s="25">
        <f t="shared" si="12"/>
        <v>83.1860874514451</v>
      </c>
      <c r="J104" s="21">
        <f t="shared" si="13"/>
        <v>949.5720379979919</v>
      </c>
      <c r="K104" s="25">
        <f t="shared" si="14"/>
        <v>8.368966985164251</v>
      </c>
    </row>
    <row r="105" spans="1:11" ht="12.75">
      <c r="A105" s="21">
        <f>'raw CITIFILE'!A108*0.000001</f>
        <v>59.337849999999996</v>
      </c>
      <c r="B105" s="22">
        <f>'raw CITIFILE'!A311</f>
        <v>0.9285175</v>
      </c>
      <c r="C105" s="22">
        <f>'raw CITIFILE'!B311</f>
        <v>0.2626804</v>
      </c>
      <c r="D105" s="23">
        <f t="shared" si="8"/>
        <v>0.9649589319501686</v>
      </c>
      <c r="E105" s="22">
        <f t="shared" si="15"/>
        <v>15.796368132914141</v>
      </c>
      <c r="F105" s="24">
        <f t="shared" si="9"/>
        <v>357.4742587608093</v>
      </c>
      <c r="G105" s="24">
        <f t="shared" si="10"/>
        <v>46.453630960933424</v>
      </c>
      <c r="H105" s="24">
        <f t="shared" si="11"/>
        <v>354.4430925369197</v>
      </c>
      <c r="I105" s="25">
        <f t="shared" si="12"/>
        <v>82.53332106191179</v>
      </c>
      <c r="J105" s="21">
        <f t="shared" si="13"/>
        <v>950.681061447775</v>
      </c>
      <c r="K105" s="25">
        <f t="shared" si="14"/>
        <v>7.630040649244389</v>
      </c>
    </row>
    <row r="106" spans="1:11" ht="12.75">
      <c r="A106" s="21">
        <f>'raw CITIFILE'!A109*0.000001</f>
        <v>61.76144</v>
      </c>
      <c r="B106" s="22">
        <f>'raw CITIFILE'!A312</f>
        <v>0.9298714</v>
      </c>
      <c r="C106" s="22">
        <f>'raw CITIFILE'!B312</f>
        <v>0.2512157</v>
      </c>
      <c r="D106" s="23">
        <f t="shared" si="8"/>
        <v>0.963208258096062</v>
      </c>
      <c r="E106" s="22">
        <f t="shared" si="15"/>
        <v>15.118213539499012</v>
      </c>
      <c r="F106" s="24">
        <f t="shared" si="9"/>
        <v>373.082858561928</v>
      </c>
      <c r="G106" s="24">
        <f t="shared" si="10"/>
        <v>53.08883351031694</v>
      </c>
      <c r="H106" s="24">
        <f t="shared" si="11"/>
        <v>369.2863321451979</v>
      </c>
      <c r="I106" s="25">
        <f t="shared" si="12"/>
        <v>81.81917373690278</v>
      </c>
      <c r="J106" s="21">
        <f t="shared" si="13"/>
        <v>951.6252402337725</v>
      </c>
      <c r="K106" s="25">
        <f t="shared" si="14"/>
        <v>6.956007652219994</v>
      </c>
    </row>
    <row r="107" spans="1:11" ht="12.75">
      <c r="A107" s="21">
        <f>'raw CITIFILE'!A110*0.000001</f>
        <v>64.28402</v>
      </c>
      <c r="B107" s="22">
        <f>'raw CITIFILE'!A313</f>
        <v>0.9309933</v>
      </c>
      <c r="C107" s="22">
        <f>'raw CITIFILE'!B313</f>
        <v>0.240052</v>
      </c>
      <c r="D107" s="23">
        <f t="shared" si="8"/>
        <v>0.9614434394954755</v>
      </c>
      <c r="E107" s="22">
        <f t="shared" si="15"/>
        <v>14.458503322488635</v>
      </c>
      <c r="F107" s="24">
        <f t="shared" si="9"/>
        <v>389.52407244026426</v>
      </c>
      <c r="G107" s="24">
        <f t="shared" si="10"/>
        <v>60.61090388127492</v>
      </c>
      <c r="H107" s="24">
        <f t="shared" si="11"/>
        <v>384.779575005149</v>
      </c>
      <c r="I107" s="25">
        <f t="shared" si="12"/>
        <v>81.04826138393697</v>
      </c>
      <c r="J107" s="21">
        <f t="shared" si="13"/>
        <v>952.6406619073942</v>
      </c>
      <c r="K107" s="25">
        <f t="shared" si="14"/>
        <v>6.348355664829847</v>
      </c>
    </row>
    <row r="108" spans="1:11" ht="12.75">
      <c r="A108" s="21">
        <f>'raw CITIFILE'!A111*0.000001</f>
        <v>66.90962999999999</v>
      </c>
      <c r="B108" s="22">
        <f>'raw CITIFILE'!A314</f>
        <v>0.9317872</v>
      </c>
      <c r="C108" s="22">
        <f>'raw CITIFILE'!B314</f>
        <v>0.2294907</v>
      </c>
      <c r="D108" s="23">
        <f t="shared" si="8"/>
        <v>0.9596318916492563</v>
      </c>
      <c r="E108" s="22">
        <f t="shared" si="15"/>
        <v>13.836054254043326</v>
      </c>
      <c r="F108" s="24">
        <f t="shared" si="9"/>
        <v>406.27792941378743</v>
      </c>
      <c r="G108" s="24">
        <f t="shared" si="10"/>
        <v>69.00563288288285</v>
      </c>
      <c r="H108" s="24">
        <f t="shared" si="11"/>
        <v>400.37479760742593</v>
      </c>
      <c r="I108" s="25">
        <f t="shared" si="12"/>
        <v>80.22099851382139</v>
      </c>
      <c r="J108" s="21">
        <f t="shared" si="13"/>
        <v>952.3536167908716</v>
      </c>
      <c r="K108" s="25">
        <f t="shared" si="14"/>
        <v>5.802059641811367</v>
      </c>
    </row>
    <row r="109" spans="1:11" ht="12.75">
      <c r="A109" s="21">
        <f>'raw CITIFILE'!A112*0.000001</f>
        <v>69.64249</v>
      </c>
      <c r="B109" s="22">
        <f>'raw CITIFILE'!A315</f>
        <v>0.9322081</v>
      </c>
      <c r="C109" s="22">
        <f>'raw CITIFILE'!B315</f>
        <v>0.2192882</v>
      </c>
      <c r="D109" s="23">
        <f t="shared" si="8"/>
        <v>0.9576529937116315</v>
      </c>
      <c r="E109" s="22">
        <f t="shared" si="15"/>
        <v>13.237323625113541</v>
      </c>
      <c r="F109" s="24">
        <f t="shared" si="9"/>
        <v>423.61122836677674</v>
      </c>
      <c r="G109" s="24">
        <f t="shared" si="10"/>
        <v>78.67875305205447</v>
      </c>
      <c r="H109" s="24">
        <f t="shared" si="11"/>
        <v>416.2404672981512</v>
      </c>
      <c r="I109" s="25">
        <f t="shared" si="12"/>
        <v>79.2961058817723</v>
      </c>
      <c r="J109" s="21">
        <f t="shared" si="13"/>
        <v>951.2400818147253</v>
      </c>
      <c r="K109" s="25">
        <f t="shared" si="14"/>
        <v>5.2903795643884095</v>
      </c>
    </row>
    <row r="110" spans="1:11" ht="12.75">
      <c r="A110" s="21">
        <f>'raw CITIFILE'!A113*0.000001</f>
        <v>72.48696</v>
      </c>
      <c r="B110" s="22">
        <f>'raw CITIFILE'!A316</f>
        <v>0.9326335</v>
      </c>
      <c r="C110" s="22">
        <f>'raw CITIFILE'!B316</f>
        <v>0.2096413</v>
      </c>
      <c r="D110" s="23">
        <f t="shared" si="8"/>
        <v>0.9559051835762478</v>
      </c>
      <c r="E110" s="22">
        <f t="shared" si="15"/>
        <v>12.668615757173729</v>
      </c>
      <c r="F110" s="24">
        <f t="shared" si="9"/>
        <v>441.41167614097026</v>
      </c>
      <c r="G110" s="24">
        <f t="shared" si="10"/>
        <v>88.9351778486503</v>
      </c>
      <c r="H110" s="24">
        <f t="shared" si="11"/>
        <v>432.3595748617229</v>
      </c>
      <c r="I110" s="25">
        <f t="shared" si="12"/>
        <v>78.37654043352802</v>
      </c>
      <c r="J110" s="21">
        <f t="shared" si="13"/>
        <v>949.3040338890412</v>
      </c>
      <c r="K110" s="25">
        <f t="shared" si="14"/>
        <v>4.861513580121373</v>
      </c>
    </row>
    <row r="111" spans="1:11" ht="12.75">
      <c r="A111" s="21">
        <f>'raw CITIFILE'!A114*0.000001</f>
        <v>75.44761</v>
      </c>
      <c r="B111" s="22">
        <f>'raw CITIFILE'!A317</f>
        <v>0.9329064</v>
      </c>
      <c r="C111" s="22">
        <f>'raw CITIFILE'!B317</f>
        <v>0.2002636</v>
      </c>
      <c r="D111" s="23">
        <f t="shared" si="8"/>
        <v>0.954159242813232</v>
      </c>
      <c r="E111" s="22">
        <f t="shared" si="15"/>
        <v>12.115606118126554</v>
      </c>
      <c r="F111" s="24">
        <f t="shared" si="9"/>
        <v>460.04209559486134</v>
      </c>
      <c r="G111" s="24">
        <f t="shared" si="10"/>
        <v>100.41026920059286</v>
      </c>
      <c r="H111" s="24">
        <f t="shared" si="11"/>
        <v>448.950451117243</v>
      </c>
      <c r="I111" s="25">
        <f t="shared" si="12"/>
        <v>77.39295598520428</v>
      </c>
      <c r="J111" s="21">
        <f t="shared" si="13"/>
        <v>947.050324041352</v>
      </c>
      <c r="K111" s="25">
        <f t="shared" si="14"/>
        <v>4.471160715846305</v>
      </c>
    </row>
    <row r="112" spans="1:11" ht="12.75">
      <c r="A112" s="21">
        <f>'raw CITIFILE'!A115*0.000001</f>
        <v>78.52918</v>
      </c>
      <c r="B112" s="22">
        <f>'raw CITIFILE'!A318</f>
        <v>0.9330808</v>
      </c>
      <c r="C112" s="22">
        <f>'raw CITIFILE'!B318</f>
        <v>0.1911575</v>
      </c>
      <c r="D112" s="23">
        <f t="shared" si="8"/>
        <v>0.9524604816657173</v>
      </c>
      <c r="E112" s="22">
        <f t="shared" si="15"/>
        <v>11.57781513068018</v>
      </c>
      <c r="F112" s="24">
        <f t="shared" si="9"/>
        <v>479.5552319599919</v>
      </c>
      <c r="G112" s="24">
        <f t="shared" si="10"/>
        <v>113.14049048375104</v>
      </c>
      <c r="H112" s="24">
        <f t="shared" si="11"/>
        <v>466.01764978732064</v>
      </c>
      <c r="I112" s="25">
        <f t="shared" si="12"/>
        <v>76.35367050076715</v>
      </c>
      <c r="J112" s="21">
        <f t="shared" si="13"/>
        <v>944.47710432886</v>
      </c>
      <c r="K112" s="25">
        <f t="shared" si="14"/>
        <v>4.118929021739118</v>
      </c>
    </row>
    <row r="113" spans="1:11" ht="12.75">
      <c r="A113" s="21">
        <f>'raw CITIFILE'!A116*0.000001</f>
        <v>81.73662</v>
      </c>
      <c r="B113" s="22">
        <f>'raw CITIFILE'!A319</f>
        <v>0.9330318</v>
      </c>
      <c r="C113" s="22">
        <f>'raw CITIFILE'!B319</f>
        <v>0.182799</v>
      </c>
      <c r="D113" s="23">
        <f t="shared" si="8"/>
        <v>0.9507701163857855</v>
      </c>
      <c r="E113" s="22">
        <f t="shared" si="15"/>
        <v>11.084946471805244</v>
      </c>
      <c r="F113" s="24">
        <f t="shared" si="9"/>
        <v>498.67939756557485</v>
      </c>
      <c r="G113" s="24">
        <f t="shared" si="10"/>
        <v>126.69609893226523</v>
      </c>
      <c r="H113" s="24">
        <f t="shared" si="11"/>
        <v>482.3165351423381</v>
      </c>
      <c r="I113" s="25">
        <f t="shared" si="12"/>
        <v>75.28191571851404</v>
      </c>
      <c r="J113" s="21">
        <f t="shared" si="13"/>
        <v>939.151395088994</v>
      </c>
      <c r="K113" s="25">
        <f t="shared" si="14"/>
        <v>3.8068775535085426</v>
      </c>
    </row>
    <row r="114" spans="1:11" ht="12.75">
      <c r="A114" s="21">
        <f>'raw CITIFILE'!A117*0.000001</f>
        <v>85.07507</v>
      </c>
      <c r="B114" s="22">
        <f>'raw CITIFILE'!A320</f>
        <v>0.932985</v>
      </c>
      <c r="C114" s="22">
        <f>'raw CITIFILE'!B320</f>
        <v>0.174463</v>
      </c>
      <c r="D114" s="23">
        <f t="shared" si="8"/>
        <v>0.9491566512404577</v>
      </c>
      <c r="E114" s="22">
        <f t="shared" si="15"/>
        <v>10.591669576606348</v>
      </c>
      <c r="F114" s="24">
        <f t="shared" si="9"/>
        <v>519.243655764339</v>
      </c>
      <c r="G114" s="24">
        <f t="shared" si="10"/>
        <v>141.86420972536874</v>
      </c>
      <c r="H114" s="24">
        <f t="shared" si="11"/>
        <v>499.48825817081223</v>
      </c>
      <c r="I114" s="25">
        <f t="shared" si="12"/>
        <v>74.14444045773845</v>
      </c>
      <c r="J114" s="21">
        <f t="shared" si="13"/>
        <v>934.4220969109464</v>
      </c>
      <c r="K114" s="25">
        <f t="shared" si="14"/>
        <v>3.5208898645948734</v>
      </c>
    </row>
    <row r="115" spans="1:11" ht="12.75">
      <c r="A115" s="21">
        <f>'raw CITIFILE'!A118*0.000001</f>
        <v>88.54986</v>
      </c>
      <c r="B115" s="22">
        <f>'raw CITIFILE'!A321</f>
        <v>0.9329852</v>
      </c>
      <c r="C115" s="22">
        <f>'raw CITIFILE'!B321</f>
        <v>0.1667512</v>
      </c>
      <c r="D115" s="23">
        <f t="shared" si="8"/>
        <v>0.9477696693398032</v>
      </c>
      <c r="E115" s="22">
        <f t="shared" si="15"/>
        <v>10.1334020467546</v>
      </c>
      <c r="F115" s="24">
        <f t="shared" si="9"/>
        <v>539.793682528213</v>
      </c>
      <c r="G115" s="24">
        <f t="shared" si="10"/>
        <v>157.49577916750746</v>
      </c>
      <c r="H115" s="24">
        <f t="shared" si="11"/>
        <v>516.3064005431164</v>
      </c>
      <c r="I115" s="25">
        <f t="shared" si="12"/>
        <v>73.03602732916794</v>
      </c>
      <c r="J115" s="21">
        <f t="shared" si="13"/>
        <v>927.9824473626612</v>
      </c>
      <c r="K115" s="25">
        <f t="shared" si="14"/>
        <v>3.278223729373658</v>
      </c>
    </row>
    <row r="116" spans="1:11" ht="12.75">
      <c r="A116" s="21">
        <f>'raw CITIFILE'!A119*0.000001</f>
        <v>92.16659</v>
      </c>
      <c r="B116" s="22">
        <f>'raw CITIFILE'!A322</f>
        <v>0.9328298</v>
      </c>
      <c r="C116" s="22">
        <f>'raw CITIFILE'!B322</f>
        <v>0.1590851</v>
      </c>
      <c r="D116" s="23">
        <f t="shared" si="8"/>
        <v>0.9462977886532601</v>
      </c>
      <c r="E116" s="22">
        <f t="shared" si="15"/>
        <v>9.678131567255866</v>
      </c>
      <c r="F116" s="24">
        <f t="shared" si="9"/>
        <v>561.5346706713357</v>
      </c>
      <c r="G116" s="24">
        <f t="shared" si="10"/>
        <v>175.25289878645768</v>
      </c>
      <c r="H116" s="24">
        <f t="shared" si="11"/>
        <v>533.486277080216</v>
      </c>
      <c r="I116" s="25">
        <f t="shared" si="12"/>
        <v>71.81439061582907</v>
      </c>
      <c r="J116" s="21">
        <f t="shared" si="13"/>
        <v>921.2338014133852</v>
      </c>
      <c r="K116" s="25">
        <f t="shared" si="14"/>
        <v>3.0440938824655843</v>
      </c>
    </row>
    <row r="117" spans="1:11" ht="12.75">
      <c r="A117" s="21">
        <f>'raw CITIFILE'!A120*0.000001</f>
        <v>95.93102999999999</v>
      </c>
      <c r="B117" s="22">
        <f>'raw CITIFILE'!A323</f>
        <v>0.9328531</v>
      </c>
      <c r="C117" s="22">
        <f>'raw CITIFILE'!B323</f>
        <v>0.1518728</v>
      </c>
      <c r="D117" s="23">
        <f t="shared" si="8"/>
        <v>0.9451350451440524</v>
      </c>
      <c r="E117" s="22">
        <f t="shared" si="15"/>
        <v>9.246890172049968</v>
      </c>
      <c r="F117" s="24">
        <f t="shared" si="9"/>
        <v>583.7878838534408</v>
      </c>
      <c r="G117" s="24">
        <f t="shared" si="10"/>
        <v>193.51479500549485</v>
      </c>
      <c r="H117" s="24">
        <f t="shared" si="11"/>
        <v>550.7815514775888</v>
      </c>
      <c r="I117" s="25">
        <f t="shared" si="12"/>
        <v>70.64128800114528</v>
      </c>
      <c r="J117" s="21">
        <f t="shared" si="13"/>
        <v>913.777392794401</v>
      </c>
      <c r="K117" s="25">
        <f t="shared" si="14"/>
        <v>2.846198666422117</v>
      </c>
    </row>
    <row r="118" spans="1:11" ht="12.75">
      <c r="A118" s="21">
        <f>'raw CITIFILE'!A121*0.000001</f>
        <v>99.84922999999999</v>
      </c>
      <c r="B118" s="22">
        <f>'raw CITIFILE'!A324</f>
        <v>0.9326661</v>
      </c>
      <c r="C118" s="22">
        <f>'raw CITIFILE'!B324</f>
        <v>0.1449461</v>
      </c>
      <c r="D118" s="23">
        <f t="shared" si="8"/>
        <v>0.9438619740165509</v>
      </c>
      <c r="E118" s="22">
        <f t="shared" si="15"/>
        <v>8.833699370444146</v>
      </c>
      <c r="F118" s="24">
        <f t="shared" si="9"/>
        <v>606.3270257913198</v>
      </c>
      <c r="G118" s="24">
        <f t="shared" si="10"/>
        <v>213.6076586986673</v>
      </c>
      <c r="H118" s="24">
        <f t="shared" si="11"/>
        <v>567.4541658585489</v>
      </c>
      <c r="I118" s="25">
        <f t="shared" si="12"/>
        <v>69.37207848394749</v>
      </c>
      <c r="J118" s="21">
        <f t="shared" si="13"/>
        <v>904.4950619496645</v>
      </c>
      <c r="K118" s="25">
        <f t="shared" si="14"/>
        <v>2.6565253760823566</v>
      </c>
    </row>
    <row r="119" spans="1:11" ht="12.75">
      <c r="A119" s="21">
        <f>'raw CITIFILE'!A122*0.000001</f>
        <v>103.9275</v>
      </c>
      <c r="B119" s="22">
        <f>'raw CITIFILE'!A325</f>
        <v>0.9325287</v>
      </c>
      <c r="C119" s="22">
        <f>'raw CITIFILE'!B325</f>
        <v>0.138398</v>
      </c>
      <c r="D119" s="23">
        <f t="shared" si="8"/>
        <v>0.9427426916861726</v>
      </c>
      <c r="E119" s="22">
        <f t="shared" si="15"/>
        <v>8.441734361522768</v>
      </c>
      <c r="F119" s="24">
        <f t="shared" si="9"/>
        <v>629.1788986897246</v>
      </c>
      <c r="G119" s="24">
        <f t="shared" si="10"/>
        <v>234.61237960691003</v>
      </c>
      <c r="H119" s="24">
        <f t="shared" si="11"/>
        <v>583.800580585184</v>
      </c>
      <c r="I119" s="25">
        <f t="shared" si="12"/>
        <v>68.10624816370958</v>
      </c>
      <c r="J119" s="21">
        <f t="shared" si="13"/>
        <v>894.0342852474122</v>
      </c>
      <c r="K119" s="25">
        <f t="shared" si="14"/>
        <v>2.4883622150004796</v>
      </c>
    </row>
    <row r="120" spans="1:11" ht="12.75">
      <c r="A120" s="21">
        <f>'raw CITIFILE'!A123*0.000001</f>
        <v>108.17229999999999</v>
      </c>
      <c r="B120" s="22">
        <f>'raw CITIFILE'!A326</f>
        <v>0.932367</v>
      </c>
      <c r="C120" s="22">
        <f>'raw CITIFILE'!B326</f>
        <v>0.1321395</v>
      </c>
      <c r="D120" s="23">
        <f t="shared" si="8"/>
        <v>0.941684166878285</v>
      </c>
      <c r="E120" s="22">
        <f t="shared" si="15"/>
        <v>8.06650979944146</v>
      </c>
      <c r="F120" s="24">
        <f t="shared" si="9"/>
        <v>652.4022328104295</v>
      </c>
      <c r="G120" s="24">
        <f t="shared" si="10"/>
        <v>256.9334453754941</v>
      </c>
      <c r="H120" s="24">
        <f t="shared" si="11"/>
        <v>599.6781453609193</v>
      </c>
      <c r="I120" s="25">
        <f t="shared" si="12"/>
        <v>66.8071790068387</v>
      </c>
      <c r="J120" s="21">
        <f t="shared" si="13"/>
        <v>882.3122102272993</v>
      </c>
      <c r="K120" s="25">
        <f t="shared" si="14"/>
        <v>2.333982422897582</v>
      </c>
    </row>
    <row r="121" spans="1:11" ht="12.75">
      <c r="A121" s="21">
        <f>'raw CITIFILE'!A124*0.000001</f>
        <v>112.59039999999999</v>
      </c>
      <c r="B121" s="22">
        <f>'raw CITIFILE'!A327</f>
        <v>0.932255</v>
      </c>
      <c r="C121" s="22">
        <f>'raw CITIFILE'!B327</f>
        <v>0.1260729</v>
      </c>
      <c r="D121" s="23">
        <f t="shared" si="8"/>
        <v>0.9407410701885031</v>
      </c>
      <c r="E121" s="22">
        <f t="shared" si="15"/>
        <v>7.701634356822554</v>
      </c>
      <c r="F121" s="24">
        <f t="shared" si="9"/>
        <v>676.4754647318665</v>
      </c>
      <c r="G121" s="24">
        <f t="shared" si="10"/>
        <v>280.7253952969659</v>
      </c>
      <c r="H121" s="24">
        <f t="shared" si="11"/>
        <v>615.4773000034664</v>
      </c>
      <c r="I121" s="25">
        <f t="shared" si="12"/>
        <v>65.48179341258829</v>
      </c>
      <c r="J121" s="21">
        <f t="shared" si="13"/>
        <v>870.023151675499</v>
      </c>
      <c r="K121" s="25">
        <f t="shared" si="14"/>
        <v>2.1924532312168714</v>
      </c>
    </row>
    <row r="122" spans="1:11" ht="12.75">
      <c r="A122" s="21">
        <f>'raw CITIFILE'!A125*0.000001</f>
        <v>117.1891</v>
      </c>
      <c r="B122" s="22">
        <f>'raw CITIFILE'!A328</f>
        <v>0.9321883</v>
      </c>
      <c r="C122" s="22">
        <f>'raw CITIFILE'!B328</f>
        <v>0.1204267</v>
      </c>
      <c r="D122" s="23">
        <f t="shared" si="8"/>
        <v>0.9399349002615979</v>
      </c>
      <c r="E122" s="22">
        <f t="shared" si="15"/>
        <v>7.361105498139315</v>
      </c>
      <c r="F122" s="24">
        <f t="shared" si="9"/>
        <v>700.3789850898796</v>
      </c>
      <c r="G122" s="24">
        <f t="shared" si="10"/>
        <v>305.01618033911353</v>
      </c>
      <c r="H122" s="24">
        <f t="shared" si="11"/>
        <v>630.4727214454779</v>
      </c>
      <c r="I122" s="25">
        <f t="shared" si="12"/>
        <v>64.18278317618952</v>
      </c>
      <c r="J122" s="21">
        <f t="shared" si="13"/>
        <v>856.2472969128306</v>
      </c>
      <c r="K122" s="25">
        <f t="shared" si="14"/>
        <v>2.0670140211726653</v>
      </c>
    </row>
    <row r="123" spans="1:11" ht="12.75">
      <c r="A123" s="21">
        <f>'raw CITIFILE'!A126*0.000001</f>
        <v>121.9755</v>
      </c>
      <c r="B123" s="22">
        <f>'raw CITIFILE'!A329</f>
        <v>0.9321277</v>
      </c>
      <c r="C123" s="22">
        <f>'raw CITIFILE'!B329</f>
        <v>0.1148332</v>
      </c>
      <c r="D123" s="23">
        <f t="shared" si="8"/>
        <v>0.9391744848160698</v>
      </c>
      <c r="E123" s="22">
        <f t="shared" si="15"/>
        <v>7.023149538054441</v>
      </c>
      <c r="F123" s="24">
        <f t="shared" si="9"/>
        <v>725.5095116199741</v>
      </c>
      <c r="G123" s="24">
        <f t="shared" si="10"/>
        <v>331.448357980364</v>
      </c>
      <c r="H123" s="24">
        <f t="shared" si="11"/>
        <v>645.3727895125219</v>
      </c>
      <c r="I123" s="25">
        <f t="shared" si="12"/>
        <v>62.816029007232224</v>
      </c>
      <c r="J123" s="21">
        <f t="shared" si="13"/>
        <v>842.0893506312594</v>
      </c>
      <c r="K123" s="25">
        <f t="shared" si="14"/>
        <v>1.9471292404192744</v>
      </c>
    </row>
    <row r="124" spans="1:11" ht="12.75">
      <c r="A124" s="21">
        <f>'raw CITIFILE'!A127*0.000001</f>
        <v>126.9575</v>
      </c>
      <c r="B124" s="22">
        <f>'raw CITIFILE'!A330</f>
        <v>0.932144</v>
      </c>
      <c r="C124" s="22">
        <f>'raw CITIFILE'!B330</f>
        <v>0.109756</v>
      </c>
      <c r="D124" s="23">
        <f t="shared" si="8"/>
        <v>0.9385834093313177</v>
      </c>
      <c r="E124" s="22">
        <f t="shared" si="15"/>
        <v>6.715414476248291</v>
      </c>
      <c r="F124" s="24">
        <f t="shared" si="9"/>
        <v>749.8791908942395</v>
      </c>
      <c r="G124" s="24">
        <f t="shared" si="10"/>
        <v>357.52356456005475</v>
      </c>
      <c r="H124" s="24">
        <f t="shared" si="11"/>
        <v>659.1628795073883</v>
      </c>
      <c r="I124" s="25">
        <f t="shared" si="12"/>
        <v>61.52502438658245</v>
      </c>
      <c r="J124" s="21">
        <f t="shared" si="13"/>
        <v>826.331887255879</v>
      </c>
      <c r="K124" s="25">
        <f t="shared" si="14"/>
        <v>1.8436907237667293</v>
      </c>
    </row>
    <row r="125" spans="1:11" ht="12.75">
      <c r="A125" s="21">
        <f>'raw CITIFILE'!A128*0.000001</f>
        <v>132.1429</v>
      </c>
      <c r="B125" s="22">
        <f>'raw CITIFILE'!A331</f>
        <v>0.9320889</v>
      </c>
      <c r="C125" s="22">
        <f>'raw CITIFILE'!B331</f>
        <v>0.1046269</v>
      </c>
      <c r="D125" s="23">
        <f t="shared" si="8"/>
        <v>0.9379426985199149</v>
      </c>
      <c r="E125" s="22">
        <f t="shared" si="15"/>
        <v>6.404636617222745</v>
      </c>
      <c r="F125" s="24">
        <f t="shared" si="9"/>
        <v>775.6150384585345</v>
      </c>
      <c r="G125" s="24">
        <f t="shared" si="10"/>
        <v>386.48296509800207</v>
      </c>
      <c r="H125" s="24">
        <f t="shared" si="11"/>
        <v>672.4653192337063</v>
      </c>
      <c r="I125" s="25">
        <f t="shared" si="12"/>
        <v>60.112919451847084</v>
      </c>
      <c r="J125" s="21">
        <f t="shared" si="13"/>
        <v>809.9275830476987</v>
      </c>
      <c r="K125" s="25">
        <f t="shared" si="14"/>
        <v>1.7399610848648568</v>
      </c>
    </row>
    <row r="126" spans="1:11" ht="12.75">
      <c r="A126" s="21">
        <f>'raw CITIFILE'!A129*0.000001</f>
        <v>137.5402</v>
      </c>
      <c r="B126" s="22">
        <f>'raw CITIFILE'!A332</f>
        <v>0.9321276</v>
      </c>
      <c r="C126" s="22">
        <f>'raw CITIFILE'!B332</f>
        <v>0.09992004</v>
      </c>
      <c r="D126" s="23">
        <f t="shared" si="8"/>
        <v>0.9374678005538972</v>
      </c>
      <c r="E126" s="22">
        <f t="shared" si="15"/>
        <v>6.118495002432149</v>
      </c>
      <c r="F126" s="24">
        <f t="shared" si="9"/>
        <v>800.8442447898756</v>
      </c>
      <c r="G126" s="24">
        <f t="shared" si="10"/>
        <v>415.1764935200442</v>
      </c>
      <c r="H126" s="24">
        <f t="shared" si="11"/>
        <v>684.82113258972</v>
      </c>
      <c r="I126" s="25">
        <f t="shared" si="12"/>
        <v>58.773436276765565</v>
      </c>
      <c r="J126" s="21">
        <f t="shared" si="13"/>
        <v>792.4422705903016</v>
      </c>
      <c r="K126" s="25">
        <f t="shared" si="14"/>
        <v>1.649469908046848</v>
      </c>
    </row>
    <row r="127" spans="1:11" ht="12.75">
      <c r="A127" s="21">
        <f>'raw CITIFILE'!A130*0.000001</f>
        <v>143.15789999999998</v>
      </c>
      <c r="B127" s="22">
        <f>'raw CITIFILE'!A333</f>
        <v>0.9322301</v>
      </c>
      <c r="C127" s="22">
        <f>'raw CITIFILE'!B333</f>
        <v>0.09531371</v>
      </c>
      <c r="D127" s="23">
        <f t="shared" si="8"/>
        <v>0.9370899970973834</v>
      </c>
      <c r="E127" s="22">
        <f t="shared" si="15"/>
        <v>5.83778892234648</v>
      </c>
      <c r="F127" s="24">
        <f t="shared" si="9"/>
        <v>827.0919959855285</v>
      </c>
      <c r="G127" s="24">
        <f t="shared" si="10"/>
        <v>445.48590761883577</v>
      </c>
      <c r="H127" s="24">
        <f t="shared" si="11"/>
        <v>696.8668997278802</v>
      </c>
      <c r="I127" s="25">
        <f t="shared" si="12"/>
        <v>57.410450357128305</v>
      </c>
      <c r="J127" s="21">
        <f t="shared" si="13"/>
        <v>774.7376272550543</v>
      </c>
      <c r="K127" s="25">
        <f t="shared" si="14"/>
        <v>1.5642849477611975</v>
      </c>
    </row>
    <row r="128" spans="1:11" ht="12.75">
      <c r="A128" s="21">
        <f>'raw CITIFILE'!A131*0.000001</f>
        <v>149.005</v>
      </c>
      <c r="B128" s="22">
        <f>'raw CITIFILE'!A334</f>
        <v>0.9321488</v>
      </c>
      <c r="C128" s="22">
        <f>'raw CITIFILE'!B334</f>
        <v>0.09103313</v>
      </c>
      <c r="D128" s="23">
        <f t="shared" si="8"/>
        <v>0.9365833738109154</v>
      </c>
      <c r="E128" s="22">
        <f t="shared" si="15"/>
        <v>5.577786165432845</v>
      </c>
      <c r="F128" s="24">
        <f t="shared" si="9"/>
        <v>851.8279013200697</v>
      </c>
      <c r="G128" s="24">
        <f t="shared" si="10"/>
        <v>476.35302124176053</v>
      </c>
      <c r="H128" s="24">
        <f t="shared" si="11"/>
        <v>706.1859334631364</v>
      </c>
      <c r="I128" s="25">
        <f t="shared" si="12"/>
        <v>55.99862853234163</v>
      </c>
      <c r="J128" s="21">
        <f t="shared" si="13"/>
        <v>754.2900040443104</v>
      </c>
      <c r="K128" s="25">
        <f t="shared" si="14"/>
        <v>1.4824844222090703</v>
      </c>
    </row>
    <row r="129" spans="1:11" ht="12.75">
      <c r="A129" s="21">
        <f>'raw CITIFILE'!A132*0.000001</f>
        <v>155.0909</v>
      </c>
      <c r="B129" s="22">
        <f>'raw CITIFILE'!A335</f>
        <v>0.9323599</v>
      </c>
      <c r="C129" s="22">
        <f>'raw CITIFILE'!B335</f>
        <v>0.08680633</v>
      </c>
      <c r="D129" s="23">
        <f t="shared" si="8"/>
        <v>0.9363921838930945</v>
      </c>
      <c r="E129" s="22">
        <f t="shared" si="15"/>
        <v>5.319125781541562</v>
      </c>
      <c r="F129" s="24">
        <f t="shared" si="9"/>
        <v>878.8491875373846</v>
      </c>
      <c r="G129" s="24">
        <f t="shared" si="10"/>
        <v>508.52340375407624</v>
      </c>
      <c r="H129" s="24">
        <f t="shared" si="11"/>
        <v>716.7843764128022</v>
      </c>
      <c r="I129" s="25">
        <f t="shared" si="12"/>
        <v>54.64616607764461</v>
      </c>
      <c r="J129" s="21">
        <f t="shared" si="13"/>
        <v>735.5671843876025</v>
      </c>
      <c r="K129" s="25">
        <f t="shared" si="14"/>
        <v>1.4095405857848025</v>
      </c>
    </row>
    <row r="130" spans="1:11" ht="12.75">
      <c r="A130" s="21">
        <f>'raw CITIFILE'!A133*0.000001</f>
        <v>161.4254</v>
      </c>
      <c r="B130" s="22">
        <f>'raw CITIFILE'!A336</f>
        <v>0.9322986</v>
      </c>
      <c r="C130" s="22">
        <f>'raw CITIFILE'!B336</f>
        <v>0.08294955</v>
      </c>
      <c r="D130" s="23">
        <f t="shared" si="8"/>
        <v>0.9359814674485615</v>
      </c>
      <c r="E130" s="22">
        <f t="shared" si="15"/>
        <v>5.0843981995425755</v>
      </c>
      <c r="F130" s="24">
        <f t="shared" si="9"/>
        <v>903.1791688489261</v>
      </c>
      <c r="G130" s="24">
        <f t="shared" si="10"/>
        <v>540.5509918522027</v>
      </c>
      <c r="H130" s="24">
        <f t="shared" si="11"/>
        <v>723.5587303393118</v>
      </c>
      <c r="I130" s="25">
        <f t="shared" si="12"/>
        <v>53.237594412740755</v>
      </c>
      <c r="J130" s="21">
        <f t="shared" si="13"/>
        <v>713.3818379932601</v>
      </c>
      <c r="K130" s="25">
        <f t="shared" si="14"/>
        <v>1.3385577702115232</v>
      </c>
    </row>
    <row r="131" spans="1:11" ht="12.75">
      <c r="A131" s="21">
        <f>'raw CITIFILE'!A134*0.000001</f>
        <v>168.0187</v>
      </c>
      <c r="B131" s="22">
        <f>'raw CITIFILE'!A337</f>
        <v>0.9326666</v>
      </c>
      <c r="C131" s="22">
        <f>'raw CITIFILE'!B337</f>
        <v>0.07913837</v>
      </c>
      <c r="D131" s="23">
        <f aca="true" t="shared" si="16" ref="D131:D194">SQRT(B131^2+C131^2)</f>
        <v>0.9360180918987715</v>
      </c>
      <c r="E131" s="22">
        <f t="shared" si="15"/>
        <v>4.850028230316479</v>
      </c>
      <c r="F131" s="24">
        <f aca="true" t="shared" si="17" ref="F131:F194">SQRT(G131^2+H131^2)</f>
        <v>930.7774540347968</v>
      </c>
      <c r="G131" s="24">
        <f aca="true" t="shared" si="18" ref="G131:G194">$G$1*((1-B131^2-C131^2)/((1-B131)^2+C131^2))</f>
        <v>573.6497940246901</v>
      </c>
      <c r="H131" s="24">
        <f aca="true" t="shared" si="19" ref="H131:H194">$G$1*(2*C131/((1-B131)^2+C131^2))</f>
        <v>732.9888012479652</v>
      </c>
      <c r="I131" s="25">
        <f aca="true" t="shared" si="20" ref="I131:I194">ATAN(H131/G131)*180/PI()</f>
        <v>51.952647977941766</v>
      </c>
      <c r="J131" s="21">
        <f aca="true" t="shared" si="21" ref="J131:J159">IF(H131&gt;0,H131/(2*PI()*A131*10^6)*10^9,-1/(H131*2*PI()*A131*10^6)*10^12)</f>
        <v>694.3202807164708</v>
      </c>
      <c r="K131" s="25">
        <f aca="true" t="shared" si="22" ref="K131:K194">H131/G131</f>
        <v>1.2777635569349077</v>
      </c>
    </row>
    <row r="132" spans="1:11" ht="12.75">
      <c r="A132" s="21">
        <f>'raw CITIFILE'!A135*0.000001</f>
        <v>174.88119999999998</v>
      </c>
      <c r="B132" s="22">
        <f>'raw CITIFILE'!A338</f>
        <v>0.9327672</v>
      </c>
      <c r="C132" s="22">
        <f>'raw CITIFILE'!B338</f>
        <v>0.07541366</v>
      </c>
      <c r="D132" s="23">
        <f t="shared" si="16"/>
        <v>0.935810808609537</v>
      </c>
      <c r="E132" s="22">
        <f aca="true" t="shared" si="23" ref="E132:E195">ATAN2(B132,C132)*180/PI()</f>
        <v>4.622275014098533</v>
      </c>
      <c r="F132" s="24">
        <f t="shared" si="17"/>
        <v>957.240022462833</v>
      </c>
      <c r="G132" s="24">
        <f t="shared" si="18"/>
        <v>608.6627560460956</v>
      </c>
      <c r="H132" s="24">
        <f t="shared" si="19"/>
        <v>738.808574670744</v>
      </c>
      <c r="I132" s="25">
        <f t="shared" si="20"/>
        <v>50.51681318698207</v>
      </c>
      <c r="J132" s="21">
        <f t="shared" si="21"/>
        <v>672.3709390004562</v>
      </c>
      <c r="K132" s="25">
        <f t="shared" si="22"/>
        <v>1.2138225434887493</v>
      </c>
    </row>
    <row r="133" spans="1:11" ht="12.75">
      <c r="A133" s="21">
        <f>'raw CITIFILE'!A136*0.000001</f>
        <v>182.0241</v>
      </c>
      <c r="B133" s="22">
        <f>'raw CITIFILE'!A339</f>
        <v>0.9330197</v>
      </c>
      <c r="C133" s="22">
        <f>'raw CITIFILE'!B339</f>
        <v>0.07188086</v>
      </c>
      <c r="D133" s="23">
        <f t="shared" si="16"/>
        <v>0.935784493685608</v>
      </c>
      <c r="E133" s="22">
        <f t="shared" si="23"/>
        <v>4.4054274959197715</v>
      </c>
      <c r="F133" s="24">
        <f t="shared" si="17"/>
        <v>984.3969817705623</v>
      </c>
      <c r="G133" s="24">
        <f t="shared" si="18"/>
        <v>643.8649441168652</v>
      </c>
      <c r="H133" s="24">
        <f t="shared" si="19"/>
        <v>744.6310169851769</v>
      </c>
      <c r="I133" s="25">
        <f t="shared" si="20"/>
        <v>49.15079844068817</v>
      </c>
      <c r="J133" s="21">
        <f t="shared" si="21"/>
        <v>651.0770119601523</v>
      </c>
      <c r="K133" s="25">
        <f t="shared" si="22"/>
        <v>1.1565018779000678</v>
      </c>
    </row>
    <row r="134" spans="1:11" ht="12.75">
      <c r="A134" s="21">
        <f>'raw CITIFILE'!A137*0.000001</f>
        <v>189.4586</v>
      </c>
      <c r="B134" s="22">
        <f>'raw CITIFILE'!A340</f>
        <v>0.9333412</v>
      </c>
      <c r="C134" s="22">
        <f>'raw CITIFILE'!B340</f>
        <v>0.06861171</v>
      </c>
      <c r="D134" s="23">
        <f t="shared" si="16"/>
        <v>0.9358596916026269</v>
      </c>
      <c r="E134" s="22">
        <f t="shared" si="23"/>
        <v>4.2043605746091615</v>
      </c>
      <c r="F134" s="24">
        <f t="shared" si="17"/>
        <v>1011.1566415062114</v>
      </c>
      <c r="G134" s="24">
        <f t="shared" si="18"/>
        <v>678.4348610541633</v>
      </c>
      <c r="H134" s="24">
        <f t="shared" si="19"/>
        <v>749.7758951637076</v>
      </c>
      <c r="I134" s="25">
        <f t="shared" si="20"/>
        <v>47.85962388062456</v>
      </c>
      <c r="J134" s="21">
        <f t="shared" si="21"/>
        <v>629.8502149095094</v>
      </c>
      <c r="K134" s="25">
        <f t="shared" si="22"/>
        <v>1.1051553188152705</v>
      </c>
    </row>
    <row r="135" spans="1:11" ht="12.75">
      <c r="A135" s="21">
        <f>'raw CITIFILE'!A138*0.000001</f>
        <v>197.1969</v>
      </c>
      <c r="B135" s="22">
        <f>'raw CITIFILE'!A341</f>
        <v>0.9335208</v>
      </c>
      <c r="C135" s="22">
        <f>'raw CITIFILE'!B341</f>
        <v>0.06522833</v>
      </c>
      <c r="D135" s="23">
        <f t="shared" si="16"/>
        <v>0.9357968898576384</v>
      </c>
      <c r="E135" s="22">
        <f t="shared" si="23"/>
        <v>3.996958127179424</v>
      </c>
      <c r="F135" s="24">
        <f t="shared" si="17"/>
        <v>1038.6055793233186</v>
      </c>
      <c r="G135" s="24">
        <f t="shared" si="18"/>
        <v>716.3998278664375</v>
      </c>
      <c r="H135" s="24">
        <f t="shared" si="19"/>
        <v>751.979278992756</v>
      </c>
      <c r="I135" s="25">
        <f t="shared" si="20"/>
        <v>46.38802953813981</v>
      </c>
      <c r="J135" s="21">
        <f t="shared" si="21"/>
        <v>606.9122757729791</v>
      </c>
      <c r="K135" s="25">
        <f t="shared" si="22"/>
        <v>1.0496642374025693</v>
      </c>
    </row>
    <row r="136" spans="1:11" ht="12.75">
      <c r="A136" s="21">
        <f>'raw CITIFILE'!A139*0.000001</f>
        <v>205.25119999999998</v>
      </c>
      <c r="B136" s="22">
        <f>'raw CITIFILE'!A342</f>
        <v>0.9337751</v>
      </c>
      <c r="C136" s="22">
        <f>'raw CITIFILE'!B342</f>
        <v>0.06208221</v>
      </c>
      <c r="D136" s="23">
        <f t="shared" si="16"/>
        <v>0.935836598011904</v>
      </c>
      <c r="E136" s="22">
        <f t="shared" si="23"/>
        <v>3.803722568979403</v>
      </c>
      <c r="F136" s="24">
        <f t="shared" si="17"/>
        <v>1065.7066720847058</v>
      </c>
      <c r="G136" s="24">
        <f t="shared" si="18"/>
        <v>753.7062726131156</v>
      </c>
      <c r="H136" s="24">
        <f t="shared" si="19"/>
        <v>753.4305313361693</v>
      </c>
      <c r="I136" s="25">
        <f t="shared" si="20"/>
        <v>44.989517334332966</v>
      </c>
      <c r="J136" s="21">
        <f t="shared" si="21"/>
        <v>584.22164322793</v>
      </c>
      <c r="K136" s="25">
        <f t="shared" si="22"/>
        <v>0.9996341528696713</v>
      </c>
    </row>
    <row r="137" spans="1:11" ht="12.75">
      <c r="A137" s="21">
        <f>'raw CITIFILE'!A140*0.000001</f>
        <v>213.6344</v>
      </c>
      <c r="B137" s="22">
        <f>'raw CITIFILE'!A343</f>
        <v>0.9340063</v>
      </c>
      <c r="C137" s="22">
        <f>'raw CITIFILE'!B343</f>
        <v>0.05907453</v>
      </c>
      <c r="D137" s="23">
        <f t="shared" si="16"/>
        <v>0.9358726240971101</v>
      </c>
      <c r="E137" s="22">
        <f t="shared" si="23"/>
        <v>3.619053384141324</v>
      </c>
      <c r="F137" s="24">
        <f t="shared" si="17"/>
        <v>1092.282036006545</v>
      </c>
      <c r="G137" s="24">
        <f t="shared" si="18"/>
        <v>791.2232593480462</v>
      </c>
      <c r="H137" s="24">
        <f t="shared" si="19"/>
        <v>753.0244352272093</v>
      </c>
      <c r="I137" s="25">
        <f t="shared" si="20"/>
        <v>43.5830089415564</v>
      </c>
      <c r="J137" s="21">
        <f t="shared" si="21"/>
        <v>560.9937404060073</v>
      </c>
      <c r="K137" s="25">
        <f t="shared" si="22"/>
        <v>0.9517218134457877</v>
      </c>
    </row>
    <row r="138" spans="1:11" ht="12.75">
      <c r="A138" s="21">
        <f>'raw CITIFILE'!A141*0.000001</f>
        <v>222.3601</v>
      </c>
      <c r="B138" s="22">
        <f>'raw CITIFILE'!A344</f>
        <v>0.9342971</v>
      </c>
      <c r="C138" s="22">
        <f>'raw CITIFILE'!B344</f>
        <v>0.05594102</v>
      </c>
      <c r="D138" s="23">
        <f t="shared" si="16"/>
        <v>0.9359703354204397</v>
      </c>
      <c r="E138" s="22">
        <f t="shared" si="23"/>
        <v>3.4264928747214496</v>
      </c>
      <c r="F138" s="24">
        <f t="shared" si="17"/>
        <v>1121.2575407669055</v>
      </c>
      <c r="G138" s="24">
        <f t="shared" si="18"/>
        <v>832.3600366704741</v>
      </c>
      <c r="H138" s="24">
        <f t="shared" si="19"/>
        <v>751.2624322302933</v>
      </c>
      <c r="I138" s="25">
        <f t="shared" si="20"/>
        <v>42.068433228397225</v>
      </c>
      <c r="J138" s="21">
        <f t="shared" si="21"/>
        <v>537.7184560030834</v>
      </c>
      <c r="K138" s="25">
        <f t="shared" si="22"/>
        <v>0.9025690796442131</v>
      </c>
    </row>
    <row r="139" spans="1:11" ht="12.75">
      <c r="A139" s="21">
        <f>'raw CITIFILE'!A142*0.000001</f>
        <v>231.44209999999998</v>
      </c>
      <c r="B139" s="22">
        <f>'raw CITIFILE'!A345</f>
        <v>0.9344766</v>
      </c>
      <c r="C139" s="22">
        <f>'raw CITIFILE'!B345</f>
        <v>0.05328967</v>
      </c>
      <c r="D139" s="23">
        <f t="shared" si="16"/>
        <v>0.9359948209665847</v>
      </c>
      <c r="E139" s="22">
        <f t="shared" si="23"/>
        <v>3.263826924805224</v>
      </c>
      <c r="F139" s="24">
        <f t="shared" si="17"/>
        <v>1145.6683123788189</v>
      </c>
      <c r="G139" s="24">
        <f t="shared" si="18"/>
        <v>868.5817555828957</v>
      </c>
      <c r="H139" s="24">
        <f t="shared" si="19"/>
        <v>747.0753749505238</v>
      </c>
      <c r="I139" s="25">
        <f t="shared" si="20"/>
        <v>40.699135666781004</v>
      </c>
      <c r="J139" s="21">
        <f t="shared" si="21"/>
        <v>513.7385928731507</v>
      </c>
      <c r="K139" s="25">
        <f t="shared" si="22"/>
        <v>0.8601094487060343</v>
      </c>
    </row>
    <row r="140" spans="1:11" ht="12.75">
      <c r="A140" s="21">
        <f>'raw CITIFILE'!A143*0.000001</f>
        <v>240.8952</v>
      </c>
      <c r="B140" s="22">
        <f>'raw CITIFILE'!A346</f>
        <v>0.9349548</v>
      </c>
      <c r="C140" s="22">
        <f>'raw CITIFILE'!B346</f>
        <v>0.05054343</v>
      </c>
      <c r="D140" s="23">
        <f t="shared" si="16"/>
        <v>0.9363199860940729</v>
      </c>
      <c r="E140" s="22">
        <f t="shared" si="23"/>
        <v>3.094383904746521</v>
      </c>
      <c r="F140" s="24">
        <f t="shared" si="17"/>
        <v>1174.8907677483394</v>
      </c>
      <c r="G140" s="24">
        <f t="shared" si="18"/>
        <v>908.5888023357699</v>
      </c>
      <c r="H140" s="24">
        <f t="shared" si="19"/>
        <v>744.8722738901841</v>
      </c>
      <c r="I140" s="25">
        <f t="shared" si="20"/>
        <v>39.34532143283987</v>
      </c>
      <c r="J140" s="21">
        <f t="shared" si="21"/>
        <v>492.12314882871453</v>
      </c>
      <c r="K140" s="25">
        <f t="shared" si="22"/>
        <v>0.8198122979011973</v>
      </c>
    </row>
    <row r="141" spans="1:11" ht="12.75">
      <c r="A141" s="21">
        <f>'raw CITIFILE'!A144*0.000001</f>
        <v>250.7343</v>
      </c>
      <c r="B141" s="22">
        <f>'raw CITIFILE'!A347</f>
        <v>0.9351961</v>
      </c>
      <c r="C141" s="22">
        <f>'raw CITIFILE'!B347</f>
        <v>0.04779072</v>
      </c>
      <c r="D141" s="23">
        <f t="shared" si="16"/>
        <v>0.9364164129132554</v>
      </c>
      <c r="E141" s="22">
        <f t="shared" si="23"/>
        <v>2.925404329836124</v>
      </c>
      <c r="F141" s="24">
        <f t="shared" si="17"/>
        <v>1202.050386825502</v>
      </c>
      <c r="G141" s="24">
        <f t="shared" si="18"/>
        <v>949.5205715881434</v>
      </c>
      <c r="H141" s="24">
        <f t="shared" si="19"/>
        <v>737.113164038104</v>
      </c>
      <c r="I141" s="25">
        <f t="shared" si="20"/>
        <v>37.822202630516124</v>
      </c>
      <c r="J141" s="21">
        <f t="shared" si="21"/>
        <v>467.8865383586185</v>
      </c>
      <c r="K141" s="25">
        <f t="shared" si="22"/>
        <v>0.7763003626190296</v>
      </c>
    </row>
    <row r="142" spans="1:11" ht="12.75">
      <c r="A142" s="21">
        <f>'raw CITIFILE'!A145*0.000001</f>
        <v>260.9752</v>
      </c>
      <c r="B142" s="22">
        <f>'raw CITIFILE'!A348</f>
        <v>0.9355894</v>
      </c>
      <c r="C142" s="22">
        <f>'raw CITIFILE'!B348</f>
        <v>0.04500565</v>
      </c>
      <c r="D142" s="23">
        <f t="shared" si="16"/>
        <v>0.9366712517870304</v>
      </c>
      <c r="E142" s="22">
        <f t="shared" si="23"/>
        <v>2.7540367274003756</v>
      </c>
      <c r="F142" s="24">
        <f t="shared" si="17"/>
        <v>1231.9953430777246</v>
      </c>
      <c r="G142" s="24">
        <f t="shared" si="18"/>
        <v>993.2160619422124</v>
      </c>
      <c r="H142" s="24">
        <f t="shared" si="19"/>
        <v>728.9268685301727</v>
      </c>
      <c r="I142" s="25">
        <f t="shared" si="20"/>
        <v>36.27515534727447</v>
      </c>
      <c r="J142" s="21">
        <f t="shared" si="21"/>
        <v>444.5338648234511</v>
      </c>
      <c r="K142" s="25">
        <f t="shared" si="22"/>
        <v>0.7339056389249002</v>
      </c>
    </row>
    <row r="143" spans="1:11" ht="12.75">
      <c r="A143" s="21">
        <f>'raw CITIFILE'!A146*0.000001</f>
        <v>271.6345</v>
      </c>
      <c r="B143" s="22">
        <f>'raw CITIFILE'!A349</f>
        <v>0.9358185</v>
      </c>
      <c r="C143" s="22">
        <f>'raw CITIFILE'!B349</f>
        <v>0.04259075</v>
      </c>
      <c r="D143" s="23">
        <f t="shared" si="16"/>
        <v>0.9367871887081999</v>
      </c>
      <c r="E143" s="22">
        <f t="shared" si="23"/>
        <v>2.6058337717006093</v>
      </c>
      <c r="F143" s="24">
        <f t="shared" si="17"/>
        <v>1256.8801925105693</v>
      </c>
      <c r="G143" s="24">
        <f t="shared" si="18"/>
        <v>1031.7282502093303</v>
      </c>
      <c r="H143" s="24">
        <f t="shared" si="19"/>
        <v>717.8332926560308</v>
      </c>
      <c r="I143" s="25">
        <f t="shared" si="20"/>
        <v>34.82857905197055</v>
      </c>
      <c r="J143" s="21">
        <f t="shared" si="21"/>
        <v>420.5898618994952</v>
      </c>
      <c r="K143" s="25">
        <f t="shared" si="22"/>
        <v>0.695758105402646</v>
      </c>
    </row>
    <row r="144" spans="1:11" ht="12.75">
      <c r="A144" s="21">
        <f>'raw CITIFILE'!A147*0.000001</f>
        <v>282.72909999999996</v>
      </c>
      <c r="B144" s="22">
        <f>'raw CITIFILE'!A350</f>
        <v>0.9361168</v>
      </c>
      <c r="C144" s="22">
        <f>'raw CITIFILE'!B350</f>
        <v>0.0397601</v>
      </c>
      <c r="D144" s="23">
        <f t="shared" si="16"/>
        <v>0.9369607936270599</v>
      </c>
      <c r="E144" s="22">
        <f t="shared" si="23"/>
        <v>2.432087021781006</v>
      </c>
      <c r="F144" s="24">
        <f t="shared" si="17"/>
        <v>1286.7995897103322</v>
      </c>
      <c r="G144" s="24">
        <f t="shared" si="18"/>
        <v>1078.2939493141787</v>
      </c>
      <c r="H144" s="24">
        <f t="shared" si="19"/>
        <v>702.2359595969936</v>
      </c>
      <c r="I144" s="25">
        <f t="shared" si="20"/>
        <v>33.07407559051257</v>
      </c>
      <c r="J144" s="21">
        <f t="shared" si="21"/>
        <v>395.3053441854483</v>
      </c>
      <c r="K144" s="25">
        <f t="shared" si="22"/>
        <v>0.6512472411104901</v>
      </c>
    </row>
    <row r="145" spans="1:11" ht="12.75">
      <c r="A145" s="21">
        <f>'raw CITIFILE'!A148*0.000001</f>
        <v>294.2768</v>
      </c>
      <c r="B145" s="22">
        <f>'raw CITIFILE'!A351</f>
        <v>0.9368269</v>
      </c>
      <c r="C145" s="22">
        <f>'raw CITIFILE'!B351</f>
        <v>0.0374734</v>
      </c>
      <c r="D145" s="23">
        <f t="shared" si="16"/>
        <v>0.9375760749246804</v>
      </c>
      <c r="E145" s="22">
        <f t="shared" si="23"/>
        <v>2.2906298266323724</v>
      </c>
      <c r="F145" s="24">
        <f t="shared" si="17"/>
        <v>1318.6893070596743</v>
      </c>
      <c r="G145" s="24">
        <f t="shared" si="18"/>
        <v>1120.9355463697789</v>
      </c>
      <c r="H145" s="24">
        <f t="shared" si="19"/>
        <v>694.5826008749495</v>
      </c>
      <c r="I145" s="25">
        <f t="shared" si="20"/>
        <v>31.784236455762883</v>
      </c>
      <c r="J145" s="21">
        <f t="shared" si="21"/>
        <v>375.65399078307655</v>
      </c>
      <c r="K145" s="25">
        <f t="shared" si="22"/>
        <v>0.6196454409215584</v>
      </c>
    </row>
    <row r="146" spans="1:11" ht="12.75">
      <c r="A146" s="21">
        <f>'raw CITIFILE'!A149*0.000001</f>
        <v>306.2963</v>
      </c>
      <c r="B146" s="22">
        <f>'raw CITIFILE'!A352</f>
        <v>0.9369723</v>
      </c>
      <c r="C146" s="22">
        <f>'raw CITIFILE'!B352</f>
        <v>0.03488836</v>
      </c>
      <c r="D146" s="23">
        <f t="shared" si="16"/>
        <v>0.9376216127152678</v>
      </c>
      <c r="E146" s="22">
        <f t="shared" si="23"/>
        <v>2.132435212061387</v>
      </c>
      <c r="F146" s="24">
        <f t="shared" si="17"/>
        <v>1344.600288110139</v>
      </c>
      <c r="G146" s="24">
        <f t="shared" si="18"/>
        <v>1164.4794126219458</v>
      </c>
      <c r="H146" s="24">
        <f t="shared" si="19"/>
        <v>672.2630678280022</v>
      </c>
      <c r="I146" s="25">
        <f t="shared" si="20"/>
        <v>29.99817572484967</v>
      </c>
      <c r="J146" s="21">
        <f t="shared" si="21"/>
        <v>349.31532082806314</v>
      </c>
      <c r="K146" s="25">
        <f t="shared" si="22"/>
        <v>0.5773078171595429</v>
      </c>
    </row>
    <row r="147" spans="1:11" ht="12.75">
      <c r="A147" s="21">
        <f>'raw CITIFILE'!A150*0.000001</f>
        <v>318.8066</v>
      </c>
      <c r="B147" s="22">
        <f>'raw CITIFILE'!A353</f>
        <v>0.9375271</v>
      </c>
      <c r="C147" s="22">
        <f>'raw CITIFILE'!B353</f>
        <v>0.03239465</v>
      </c>
      <c r="D147" s="23">
        <f t="shared" si="16"/>
        <v>0.9380866039886896</v>
      </c>
      <c r="E147" s="22">
        <f t="shared" si="23"/>
        <v>1.9789706102159865</v>
      </c>
      <c r="F147" s="24">
        <f t="shared" si="17"/>
        <v>1376.816423525496</v>
      </c>
      <c r="G147" s="24">
        <f t="shared" si="18"/>
        <v>1211.4986047840046</v>
      </c>
      <c r="H147" s="24">
        <f t="shared" si="19"/>
        <v>654.1365260371477</v>
      </c>
      <c r="I147" s="25">
        <f t="shared" si="20"/>
        <v>28.366383486163155</v>
      </c>
      <c r="J147" s="21">
        <f t="shared" si="21"/>
        <v>326.55867719103793</v>
      </c>
      <c r="K147" s="25">
        <f t="shared" si="22"/>
        <v>0.5399399747173232</v>
      </c>
    </row>
    <row r="148" spans="1:11" ht="12.75">
      <c r="A148" s="21">
        <f>'raw CITIFILE'!A151*0.000001</f>
        <v>331.8279</v>
      </c>
      <c r="B148" s="22">
        <f>'raw CITIFILE'!A354</f>
        <v>0.9380432</v>
      </c>
      <c r="C148" s="22">
        <f>'raw CITIFILE'!B354</f>
        <v>0.03005887</v>
      </c>
      <c r="D148" s="23">
        <f t="shared" si="16"/>
        <v>0.9385246830701454</v>
      </c>
      <c r="E148" s="22">
        <f t="shared" si="23"/>
        <v>1.8353709771997646</v>
      </c>
      <c r="F148" s="24">
        <f t="shared" si="17"/>
        <v>1407.332240679483</v>
      </c>
      <c r="G148" s="24">
        <f t="shared" si="18"/>
        <v>1256.5044017197465</v>
      </c>
      <c r="H148" s="24">
        <f t="shared" si="19"/>
        <v>633.8617547342924</v>
      </c>
      <c r="I148" s="25">
        <f t="shared" si="20"/>
        <v>26.769319127921186</v>
      </c>
      <c r="J148" s="21">
        <f t="shared" si="21"/>
        <v>304.0197388551873</v>
      </c>
      <c r="K148" s="25">
        <f t="shared" si="22"/>
        <v>0.5044644124340046</v>
      </c>
    </row>
    <row r="149" spans="1:11" ht="12.75">
      <c r="A149" s="21">
        <f>'raw CITIFILE'!A152*0.000001</f>
        <v>345.3811</v>
      </c>
      <c r="B149" s="22">
        <f>'raw CITIFILE'!A355</f>
        <v>0.9384923</v>
      </c>
      <c r="C149" s="22">
        <f>'raw CITIFILE'!B355</f>
        <v>0.0274963</v>
      </c>
      <c r="D149" s="23">
        <f t="shared" si="16"/>
        <v>0.9388950120609758</v>
      </c>
      <c r="E149" s="22">
        <f t="shared" si="23"/>
        <v>1.6781932001356994</v>
      </c>
      <c r="F149" s="24">
        <f t="shared" si="17"/>
        <v>1438.7522672073287</v>
      </c>
      <c r="G149" s="24">
        <f t="shared" si="18"/>
        <v>1305.020889628081</v>
      </c>
      <c r="H149" s="24">
        <f t="shared" si="19"/>
        <v>605.7462868466966</v>
      </c>
      <c r="I149" s="25">
        <f t="shared" si="20"/>
        <v>24.899124364067063</v>
      </c>
      <c r="J149" s="21">
        <f t="shared" si="21"/>
        <v>279.13373317536167</v>
      </c>
      <c r="K149" s="25">
        <f t="shared" si="22"/>
        <v>0.46416596980246716</v>
      </c>
    </row>
    <row r="150" spans="1:11" ht="12.75">
      <c r="A150" s="21">
        <f>'raw CITIFILE'!A153*0.000001</f>
        <v>359.4878</v>
      </c>
      <c r="B150" s="22">
        <f>'raw CITIFILE'!A356</f>
        <v>0.9386565</v>
      </c>
      <c r="C150" s="22">
        <f>'raw CITIFILE'!B356</f>
        <v>0.02527492</v>
      </c>
      <c r="D150" s="23">
        <f t="shared" si="16"/>
        <v>0.9389967234092228</v>
      </c>
      <c r="E150" s="22">
        <f t="shared" si="23"/>
        <v>1.5424134433803196</v>
      </c>
      <c r="F150" s="24">
        <f t="shared" si="17"/>
        <v>1461.1349370615</v>
      </c>
      <c r="G150" s="24">
        <f t="shared" si="18"/>
        <v>1343.5856004771945</v>
      </c>
      <c r="H150" s="24">
        <f t="shared" si="19"/>
        <v>574.1890267952277</v>
      </c>
      <c r="I150" s="25">
        <f t="shared" si="20"/>
        <v>23.13971944654352</v>
      </c>
      <c r="J150" s="21">
        <f t="shared" si="21"/>
        <v>254.20896587752142</v>
      </c>
      <c r="K150" s="25">
        <f t="shared" si="22"/>
        <v>0.42735574614025035</v>
      </c>
    </row>
    <row r="151" spans="1:11" ht="12.75">
      <c r="A151" s="21">
        <f>'raw CITIFILE'!A154*0.000001</f>
        <v>374.1707</v>
      </c>
      <c r="B151" s="22">
        <f>'raw CITIFILE'!A357</f>
        <v>0.9392866</v>
      </c>
      <c r="C151" s="22">
        <f>'raw CITIFILE'!B357</f>
        <v>0.02279877</v>
      </c>
      <c r="D151" s="23">
        <f t="shared" si="16"/>
        <v>0.9395632500545521</v>
      </c>
      <c r="E151" s="22">
        <f t="shared" si="23"/>
        <v>1.3904348885789979</v>
      </c>
      <c r="F151" s="24">
        <f t="shared" si="17"/>
        <v>1495.2454701067193</v>
      </c>
      <c r="G151" s="24">
        <f t="shared" si="18"/>
        <v>1393.529035061342</v>
      </c>
      <c r="H151" s="24">
        <f t="shared" si="19"/>
        <v>542.0662729922134</v>
      </c>
      <c r="I151" s="25">
        <f t="shared" si="20"/>
        <v>21.25544516914501</v>
      </c>
      <c r="J151" s="21">
        <f t="shared" si="21"/>
        <v>230.56996934851267</v>
      </c>
      <c r="K151" s="25">
        <f t="shared" si="22"/>
        <v>0.38898814402410503</v>
      </c>
    </row>
    <row r="152" spans="1:11" ht="12.75">
      <c r="A152" s="21">
        <f>'raw CITIFILE'!A155*0.000001</f>
        <v>389.45329999999996</v>
      </c>
      <c r="B152" s="22">
        <f>'raw CITIFILE'!A358</f>
        <v>0.9394333</v>
      </c>
      <c r="C152" s="22">
        <f>'raw CITIFILE'!B358</f>
        <v>0.02021613</v>
      </c>
      <c r="D152" s="23">
        <f t="shared" si="16"/>
        <v>0.9396507952750676</v>
      </c>
      <c r="E152" s="22">
        <f t="shared" si="23"/>
        <v>1.2327859555188163</v>
      </c>
      <c r="F152" s="24">
        <f t="shared" si="17"/>
        <v>1518.7880826594387</v>
      </c>
      <c r="G152" s="24">
        <f t="shared" si="18"/>
        <v>1435.5640556027136</v>
      </c>
      <c r="H152" s="24">
        <f t="shared" si="19"/>
        <v>495.855908797932</v>
      </c>
      <c r="I152" s="25">
        <f t="shared" si="20"/>
        <v>19.05534332211734</v>
      </c>
      <c r="J152" s="21">
        <f t="shared" si="21"/>
        <v>202.63769480580834</v>
      </c>
      <c r="K152" s="25">
        <f t="shared" si="22"/>
        <v>0.3454084175921705</v>
      </c>
    </row>
    <row r="153" spans="1:11" ht="12.75">
      <c r="A153" s="21">
        <f>'raw CITIFILE'!A156*0.000001</f>
        <v>405.35999999999996</v>
      </c>
      <c r="B153" s="22">
        <f>'raw CITIFILE'!A359</f>
        <v>0.9400117</v>
      </c>
      <c r="C153" s="22">
        <f>'raw CITIFILE'!B359</f>
        <v>0.01800303</v>
      </c>
      <c r="D153" s="23">
        <f t="shared" si="16"/>
        <v>0.9401840805002342</v>
      </c>
      <c r="E153" s="22">
        <f t="shared" si="23"/>
        <v>1.0971901187652207</v>
      </c>
      <c r="F153" s="24">
        <f t="shared" si="17"/>
        <v>1548.817387168244</v>
      </c>
      <c r="G153" s="24">
        <f t="shared" si="18"/>
        <v>1479.2584209822496</v>
      </c>
      <c r="H153" s="24">
        <f t="shared" si="19"/>
        <v>458.9442479732892</v>
      </c>
      <c r="I153" s="25">
        <f t="shared" si="20"/>
        <v>17.23665610226277</v>
      </c>
      <c r="J153" s="21">
        <f t="shared" si="21"/>
        <v>180.19352099008674</v>
      </c>
      <c r="K153" s="25">
        <f t="shared" si="22"/>
        <v>0.3102529223180243</v>
      </c>
    </row>
    <row r="154" spans="1:11" ht="12.75">
      <c r="A154" s="21">
        <f>'raw CITIFILE'!A157*0.000001</f>
        <v>421.9165</v>
      </c>
      <c r="B154" s="22">
        <f>'raw CITIFILE'!A360</f>
        <v>0.9403965</v>
      </c>
      <c r="C154" s="22">
        <f>'raw CITIFILE'!B360</f>
        <v>0.01534795</v>
      </c>
      <c r="D154" s="23">
        <f t="shared" si="16"/>
        <v>0.9405217364747358</v>
      </c>
      <c r="E154" s="22">
        <f t="shared" si="23"/>
        <v>0.9350254848112678</v>
      </c>
      <c r="F154" s="24">
        <f t="shared" si="17"/>
        <v>1576.38119682139</v>
      </c>
      <c r="G154" s="24">
        <f t="shared" si="18"/>
        <v>1523.425233529872</v>
      </c>
      <c r="H154" s="24">
        <f t="shared" si="19"/>
        <v>405.15828454628985</v>
      </c>
      <c r="I154" s="25">
        <f t="shared" si="20"/>
        <v>14.893191922038483</v>
      </c>
      <c r="J154" s="21">
        <f t="shared" si="21"/>
        <v>152.8334249079491</v>
      </c>
      <c r="K154" s="25">
        <f t="shared" si="22"/>
        <v>0.2659521948494398</v>
      </c>
    </row>
    <row r="155" spans="1:11" ht="12.75">
      <c r="A155" s="21">
        <f>'raw CITIFILE'!A158*0.000001</f>
        <v>439.1493</v>
      </c>
      <c r="B155" s="22">
        <f>'raw CITIFILE'!A361</f>
        <v>0.9410969</v>
      </c>
      <c r="C155" s="22">
        <f>'raw CITIFILE'!B361</f>
        <v>0.01287197</v>
      </c>
      <c r="D155" s="23">
        <f t="shared" si="16"/>
        <v>0.9411849248693325</v>
      </c>
      <c r="E155" s="22">
        <f t="shared" si="23"/>
        <v>0.7836212931113531</v>
      </c>
      <c r="F155" s="24">
        <f t="shared" si="17"/>
        <v>1609.7515900162819</v>
      </c>
      <c r="G155" s="24">
        <f t="shared" si="18"/>
        <v>1570.3257706453364</v>
      </c>
      <c r="H155" s="24">
        <f t="shared" si="19"/>
        <v>354.08636744031566</v>
      </c>
      <c r="I155" s="25">
        <f t="shared" si="20"/>
        <v>12.706880921968269</v>
      </c>
      <c r="J155" s="21">
        <f t="shared" si="21"/>
        <v>128.32673457427663</v>
      </c>
      <c r="K155" s="25">
        <f t="shared" si="22"/>
        <v>0.2254859304097145</v>
      </c>
    </row>
    <row r="156" spans="1:11" ht="12.75">
      <c r="A156" s="21">
        <f>'raw CITIFILE'!A159*0.000001</f>
        <v>457.0858</v>
      </c>
      <c r="B156" s="22">
        <f>'raw CITIFILE'!A362</f>
        <v>0.9411927</v>
      </c>
      <c r="C156" s="22">
        <f>'raw CITIFILE'!B362</f>
        <v>0.01071459</v>
      </c>
      <c r="D156" s="23">
        <f t="shared" si="16"/>
        <v>0.9412536857681664</v>
      </c>
      <c r="E156" s="22">
        <f t="shared" si="23"/>
        <v>0.6522301633151161</v>
      </c>
      <c r="F156" s="24">
        <f t="shared" si="17"/>
        <v>1623.7629387749344</v>
      </c>
      <c r="G156" s="24">
        <f t="shared" si="18"/>
        <v>1595.8337018245868</v>
      </c>
      <c r="H156" s="24">
        <f t="shared" si="19"/>
        <v>299.8681001037746</v>
      </c>
      <c r="I156" s="25">
        <f t="shared" si="20"/>
        <v>10.642173273655938</v>
      </c>
      <c r="J156" s="21">
        <f t="shared" si="21"/>
        <v>104.41254225594193</v>
      </c>
      <c r="K156" s="25">
        <f t="shared" si="22"/>
        <v>0.18790686007001997</v>
      </c>
    </row>
    <row r="157" spans="1:11" ht="12.75">
      <c r="A157" s="21">
        <f>'raw CITIFILE'!A160*0.000001</f>
        <v>475.755</v>
      </c>
      <c r="B157" s="22">
        <f>'raw CITIFILE'!A363</f>
        <v>0.9415909</v>
      </c>
      <c r="C157" s="22">
        <f>'raw CITIFILE'!B363</f>
        <v>0.007797075</v>
      </c>
      <c r="D157" s="23">
        <f t="shared" si="16"/>
        <v>0.9416231822450877</v>
      </c>
      <c r="E157" s="22">
        <f t="shared" si="23"/>
        <v>0.474440948164774</v>
      </c>
      <c r="F157" s="24">
        <f t="shared" si="17"/>
        <v>1647.4615060289475</v>
      </c>
      <c r="G157" s="24">
        <f t="shared" si="18"/>
        <v>1632.0875562448673</v>
      </c>
      <c r="H157" s="24">
        <f t="shared" si="19"/>
        <v>224.54314195233184</v>
      </c>
      <c r="I157" s="25">
        <f t="shared" si="20"/>
        <v>7.833593537925665</v>
      </c>
      <c r="J157" s="21">
        <f t="shared" si="21"/>
        <v>75.11671128858079</v>
      </c>
      <c r="K157" s="25">
        <f t="shared" si="22"/>
        <v>0.1375803283917955</v>
      </c>
    </row>
    <row r="158" spans="1:11" ht="12.75">
      <c r="A158" s="21">
        <f>'raw CITIFILE'!A161*0.000001</f>
        <v>495.1867</v>
      </c>
      <c r="B158" s="22">
        <f>'raw CITIFILE'!A364</f>
        <v>0.9419758</v>
      </c>
      <c r="C158" s="22">
        <f>'raw CITIFILE'!B364</f>
        <v>0.00530355</v>
      </c>
      <c r="D158" s="23">
        <f t="shared" si="16"/>
        <v>0.9419907300118417</v>
      </c>
      <c r="E158" s="22">
        <f t="shared" si="23"/>
        <v>0.32258559151289934</v>
      </c>
      <c r="F158" s="24">
        <f t="shared" si="17"/>
        <v>1666.47835928172</v>
      </c>
      <c r="G158" s="24">
        <f t="shared" si="18"/>
        <v>1659.1400183136368</v>
      </c>
      <c r="H158" s="24">
        <f t="shared" si="19"/>
        <v>156.2194660870343</v>
      </c>
      <c r="I158" s="25">
        <f t="shared" si="20"/>
        <v>5.378934197194309</v>
      </c>
      <c r="J158" s="21">
        <f t="shared" si="21"/>
        <v>50.209547701762226</v>
      </c>
      <c r="K158" s="25">
        <f t="shared" si="22"/>
        <v>0.09415689113798667</v>
      </c>
    </row>
    <row r="159" spans="1:11" ht="12.75">
      <c r="A159" s="21">
        <f>'raw CITIFILE'!A162*0.000001</f>
        <v>515.4121</v>
      </c>
      <c r="B159" s="22">
        <f>'raw CITIFILE'!A365</f>
        <v>0.9426925</v>
      </c>
      <c r="C159" s="22">
        <f>'raw CITIFILE'!B365</f>
        <v>0.002945049</v>
      </c>
      <c r="D159" s="23">
        <f t="shared" si="16"/>
        <v>0.9426971002765748</v>
      </c>
      <c r="E159" s="22">
        <f t="shared" si="23"/>
        <v>0.17899615113600548</v>
      </c>
      <c r="F159" s="24">
        <f t="shared" si="17"/>
        <v>1692.7404885454876</v>
      </c>
      <c r="G159" s="24">
        <f t="shared" si="18"/>
        <v>1690.37603189979</v>
      </c>
      <c r="H159" s="24">
        <f t="shared" si="19"/>
        <v>89.43842764682543</v>
      </c>
      <c r="I159" s="25">
        <f t="shared" si="20"/>
        <v>3.0287169105053655</v>
      </c>
      <c r="J159" s="21">
        <f t="shared" si="21"/>
        <v>27.6178379637558</v>
      </c>
      <c r="K159" s="25">
        <f t="shared" si="22"/>
        <v>0.052910373762402936</v>
      </c>
    </row>
    <row r="160" spans="1:11" ht="12.75">
      <c r="A160" s="21">
        <f>'raw CITIFILE'!A163*0.000001</f>
        <v>536.4635</v>
      </c>
      <c r="B160" s="22">
        <f>'raw CITIFILE'!A366</f>
        <v>0.9430684</v>
      </c>
      <c r="C160" s="22">
        <f>'raw CITIFILE'!B366</f>
        <v>0.0006858106</v>
      </c>
      <c r="D160" s="23">
        <f t="shared" si="16"/>
        <v>0.9430686493647953</v>
      </c>
      <c r="E160" s="22">
        <f t="shared" si="23"/>
        <v>0.04166616758510608</v>
      </c>
      <c r="F160" s="24">
        <f t="shared" si="17"/>
        <v>1706.3700613099593</v>
      </c>
      <c r="G160" s="24">
        <f t="shared" si="18"/>
        <v>1706.2389070900977</v>
      </c>
      <c r="H160" s="24">
        <f t="shared" si="19"/>
        <v>21.15604090899966</v>
      </c>
      <c r="I160" s="25">
        <f t="shared" si="20"/>
        <v>0.7103868848157415</v>
      </c>
      <c r="J160" s="21">
        <f aca="true" t="shared" si="24" ref="J160:J203">H160/(2*PI()*A160*10^6)*10^9</f>
        <v>6.276454012102689</v>
      </c>
      <c r="K160" s="25">
        <f t="shared" si="22"/>
        <v>0.01239922546666117</v>
      </c>
    </row>
    <row r="161" spans="1:11" ht="12.75">
      <c r="A161" s="21">
        <f>'raw CITIFILE'!A164*0.000001</f>
        <v>558.3747999999999</v>
      </c>
      <c r="B161" s="22">
        <f>'raw CITIFILE'!A367</f>
        <v>0.9436228</v>
      </c>
      <c r="C161" s="22">
        <f>'raw CITIFILE'!B367</f>
        <v>-0.002195856</v>
      </c>
      <c r="D161" s="23">
        <f t="shared" si="16"/>
        <v>0.9436253549282219</v>
      </c>
      <c r="E161" s="22">
        <f t="shared" si="23"/>
        <v>-0.1333298158117416</v>
      </c>
      <c r="F161" s="24">
        <f t="shared" si="17"/>
        <v>1722.461762503477</v>
      </c>
      <c r="G161" s="24">
        <f t="shared" si="18"/>
        <v>1721.0798782546633</v>
      </c>
      <c r="H161" s="24">
        <f t="shared" si="19"/>
        <v>-68.98243220920462</v>
      </c>
      <c r="I161" s="25">
        <f t="shared" si="20"/>
        <v>-2.2952379087848036</v>
      </c>
      <c r="J161" s="21">
        <f t="shared" si="24"/>
        <v>-19.662232379750108</v>
      </c>
      <c r="K161" s="25">
        <f t="shared" si="22"/>
        <v>-0.040080900997552356</v>
      </c>
    </row>
    <row r="162" spans="1:11" ht="12.75">
      <c r="A162" s="21">
        <f>'raw CITIFILE'!A165*0.000001</f>
        <v>581.1809999999999</v>
      </c>
      <c r="B162" s="22">
        <f>'raw CITIFILE'!A368</f>
        <v>0.9437647</v>
      </c>
      <c r="C162" s="22">
        <f>'raw CITIFILE'!B368</f>
        <v>-0.004790353</v>
      </c>
      <c r="D162" s="23">
        <f t="shared" si="16"/>
        <v>0.9437768573386162</v>
      </c>
      <c r="E162" s="22">
        <f t="shared" si="23"/>
        <v>-0.2908189427116768</v>
      </c>
      <c r="F162" s="24">
        <f t="shared" si="17"/>
        <v>1722.0112923560548</v>
      </c>
      <c r="G162" s="24">
        <f t="shared" si="18"/>
        <v>1715.431935760596</v>
      </c>
      <c r="H162" s="24">
        <f t="shared" si="19"/>
        <v>-150.3867174135566</v>
      </c>
      <c r="I162" s="25">
        <f t="shared" si="20"/>
        <v>-5.010138360416308</v>
      </c>
      <c r="J162" s="21">
        <f t="shared" si="24"/>
        <v>-41.183021213239165</v>
      </c>
      <c r="K162" s="25">
        <f t="shared" si="22"/>
        <v>-0.08766696846347183</v>
      </c>
    </row>
    <row r="163" spans="1:11" ht="12.75">
      <c r="A163" s="21">
        <f>'raw CITIFILE'!A166*0.000001</f>
        <v>604.9187</v>
      </c>
      <c r="B163" s="22">
        <f>'raw CITIFILE'!A369</f>
        <v>0.9445836</v>
      </c>
      <c r="C163" s="22">
        <f>'raw CITIFILE'!B369</f>
        <v>-0.007651887</v>
      </c>
      <c r="D163" s="23">
        <f t="shared" si="16"/>
        <v>0.944614592711557</v>
      </c>
      <c r="E163" s="22">
        <f t="shared" si="23"/>
        <v>-0.46413175140931073</v>
      </c>
      <c r="F163" s="24">
        <f t="shared" si="17"/>
        <v>1738.0429787708824</v>
      </c>
      <c r="G163" s="24">
        <f t="shared" si="18"/>
        <v>1720.7586089058627</v>
      </c>
      <c r="H163" s="24">
        <f t="shared" si="19"/>
        <v>-244.50604477419762</v>
      </c>
      <c r="I163" s="25">
        <f t="shared" si="20"/>
        <v>-8.087135500792378</v>
      </c>
      <c r="J163" s="21">
        <f t="shared" si="24"/>
        <v>-64.32987712507787</v>
      </c>
      <c r="K163" s="25">
        <f t="shared" si="22"/>
        <v>-0.1420920072744345</v>
      </c>
    </row>
    <row r="164" spans="1:11" ht="12.75">
      <c r="A164" s="21">
        <f>'raw CITIFILE'!A167*0.000001</f>
        <v>629.6259</v>
      </c>
      <c r="B164" s="22">
        <f>'raw CITIFILE'!A370</f>
        <v>0.9445468</v>
      </c>
      <c r="C164" s="22">
        <f>'raw CITIFILE'!B370</f>
        <v>-0.01049086</v>
      </c>
      <c r="D164" s="23">
        <f t="shared" si="16"/>
        <v>0.9446050579653803</v>
      </c>
      <c r="E164" s="22">
        <f t="shared" si="23"/>
        <v>-0.6363446329509844</v>
      </c>
      <c r="F164" s="24">
        <f t="shared" si="17"/>
        <v>1722.7891558297151</v>
      </c>
      <c r="G164" s="24">
        <f t="shared" si="18"/>
        <v>1691.0106293443241</v>
      </c>
      <c r="H164" s="24">
        <f t="shared" si="19"/>
        <v>-329.37141176637584</v>
      </c>
      <c r="I164" s="25">
        <f t="shared" si="20"/>
        <v>-11.02194640051793</v>
      </c>
      <c r="J164" s="21">
        <f t="shared" si="24"/>
        <v>-83.25751576575038</v>
      </c>
      <c r="K164" s="25">
        <f t="shared" si="22"/>
        <v>-0.19477784825875813</v>
      </c>
    </row>
    <row r="165" spans="1:11" ht="12.75">
      <c r="A165" s="21">
        <f>'raw CITIFILE'!A168*0.000001</f>
        <v>655.3423</v>
      </c>
      <c r="B165" s="22">
        <f>'raw CITIFILE'!A371</f>
        <v>0.944775</v>
      </c>
      <c r="C165" s="22">
        <f>'raw CITIFILE'!B371</f>
        <v>-0.01302198</v>
      </c>
      <c r="D165" s="23">
        <f t="shared" si="16"/>
        <v>0.94486473772076</v>
      </c>
      <c r="E165" s="22">
        <f t="shared" si="23"/>
        <v>-0.7896665905991684</v>
      </c>
      <c r="F165" s="24">
        <f t="shared" si="17"/>
        <v>1713.813193997859</v>
      </c>
      <c r="G165" s="24">
        <f t="shared" si="18"/>
        <v>1665.3963540530294</v>
      </c>
      <c r="H165" s="24">
        <f t="shared" si="19"/>
        <v>-404.4881306392303</v>
      </c>
      <c r="I165" s="25">
        <f t="shared" si="20"/>
        <v>-13.651547435191338</v>
      </c>
      <c r="J165" s="21">
        <f t="shared" si="24"/>
        <v>-98.23306905907619</v>
      </c>
      <c r="K165" s="25">
        <f t="shared" si="22"/>
        <v>-0.24287799697341633</v>
      </c>
    </row>
    <row r="166" spans="1:11" ht="12.75">
      <c r="A166" s="21">
        <f>'raw CITIFILE'!A169*0.000001</f>
        <v>682.1091</v>
      </c>
      <c r="B166" s="22">
        <f>'raw CITIFILE'!A372</f>
        <v>0.9451233</v>
      </c>
      <c r="C166" s="22">
        <f>'raw CITIFILE'!B372</f>
        <v>-0.01590442</v>
      </c>
      <c r="D166" s="23">
        <f t="shared" si="16"/>
        <v>0.9452571093509038</v>
      </c>
      <c r="E166" s="22">
        <f t="shared" si="23"/>
        <v>-0.9640754179608236</v>
      </c>
      <c r="F166" s="24">
        <f t="shared" si="17"/>
        <v>1702.2752633187447</v>
      </c>
      <c r="G166" s="24">
        <f t="shared" si="18"/>
        <v>1631.0640023549183</v>
      </c>
      <c r="H166" s="24">
        <f t="shared" si="19"/>
        <v>-487.20764806071816</v>
      </c>
      <c r="I166" s="25">
        <f t="shared" si="20"/>
        <v>-16.631170180557742</v>
      </c>
      <c r="J166" s="21">
        <f t="shared" si="24"/>
        <v>-113.67903683009034</v>
      </c>
      <c r="K166" s="25">
        <f t="shared" si="22"/>
        <v>-0.29870541398577327</v>
      </c>
    </row>
    <row r="167" spans="1:11" ht="12.75">
      <c r="A167" s="21">
        <f>'raw CITIFILE'!A170*0.000001</f>
        <v>709.9690999999999</v>
      </c>
      <c r="B167" s="22">
        <f>'raw CITIFILE'!A373</f>
        <v>0.9456524</v>
      </c>
      <c r="C167" s="22">
        <f>'raw CITIFILE'!B373</f>
        <v>-0.01903854</v>
      </c>
      <c r="D167" s="23">
        <f t="shared" si="16"/>
        <v>0.9458440292305553</v>
      </c>
      <c r="E167" s="22">
        <f t="shared" si="23"/>
        <v>-1.1533631656714451</v>
      </c>
      <c r="F167" s="24">
        <f t="shared" si="17"/>
        <v>1689.4308894455878</v>
      </c>
      <c r="G167" s="24">
        <f t="shared" si="18"/>
        <v>1588.8874629083514</v>
      </c>
      <c r="H167" s="24">
        <f t="shared" si="19"/>
        <v>-574.1196394703566</v>
      </c>
      <c r="I167" s="25">
        <f t="shared" si="20"/>
        <v>-19.866529365089438</v>
      </c>
      <c r="J167" s="21">
        <f t="shared" si="24"/>
        <v>-128.70134566116198</v>
      </c>
      <c r="K167" s="25">
        <f t="shared" si="22"/>
        <v>-0.36133436311434497</v>
      </c>
    </row>
    <row r="168" spans="1:11" ht="12.75">
      <c r="A168" s="21">
        <f>'raw CITIFILE'!A171*0.000001</f>
        <v>738.967</v>
      </c>
      <c r="B168" s="22">
        <f>'raw CITIFILE'!A374</f>
        <v>0.9459274</v>
      </c>
      <c r="C168" s="22">
        <f>'raw CITIFILE'!B374</f>
        <v>-0.02198212</v>
      </c>
      <c r="D168" s="23">
        <f t="shared" si="16"/>
        <v>0.946182783435872</v>
      </c>
      <c r="E168" s="22">
        <f t="shared" si="23"/>
        <v>-1.3312396403295617</v>
      </c>
      <c r="F168" s="24">
        <f t="shared" si="17"/>
        <v>1666.9956870441072</v>
      </c>
      <c r="G168" s="24">
        <f t="shared" si="18"/>
        <v>1537.0752270325897</v>
      </c>
      <c r="H168" s="24">
        <f t="shared" si="19"/>
        <v>-645.1932788446943</v>
      </c>
      <c r="I168" s="25">
        <f t="shared" si="20"/>
        <v>-22.7704172001906</v>
      </c>
      <c r="J168" s="21">
        <f t="shared" si="24"/>
        <v>-138.95843735620224</v>
      </c>
      <c r="K168" s="25">
        <f t="shared" si="22"/>
        <v>-0.41975387248305096</v>
      </c>
    </row>
    <row r="169" spans="1:11" ht="12.75">
      <c r="A169" s="21">
        <f>'raw CITIFILE'!A172*0.000001</f>
        <v>769.1492999999999</v>
      </c>
      <c r="B169" s="22">
        <f>'raw CITIFILE'!A375</f>
        <v>0.9461155</v>
      </c>
      <c r="C169" s="22">
        <f>'raw CITIFILE'!B375</f>
        <v>-0.02521146</v>
      </c>
      <c r="D169" s="23">
        <f t="shared" si="16"/>
        <v>0.9464513495450158</v>
      </c>
      <c r="E169" s="22">
        <f t="shared" si="23"/>
        <v>-1.5264188068981979</v>
      </c>
      <c r="F169" s="24">
        <f t="shared" si="17"/>
        <v>1635.7809194161825</v>
      </c>
      <c r="G169" s="24">
        <f t="shared" si="18"/>
        <v>1472.5235600951592</v>
      </c>
      <c r="H169" s="24">
        <f t="shared" si="19"/>
        <v>-712.357762146753</v>
      </c>
      <c r="I169" s="25">
        <f t="shared" si="20"/>
        <v>-25.81614785071488</v>
      </c>
      <c r="J169" s="21">
        <f t="shared" si="24"/>
        <v>-147.40344832340924</v>
      </c>
      <c r="K169" s="25">
        <f t="shared" si="22"/>
        <v>-0.48376663127937874</v>
      </c>
    </row>
    <row r="170" spans="1:11" ht="12.75">
      <c r="A170" s="21">
        <f>'raw CITIFILE'!A173*0.000001</f>
        <v>800.5644</v>
      </c>
      <c r="B170" s="22">
        <f>'raw CITIFILE'!A376</f>
        <v>0.9462385</v>
      </c>
      <c r="C170" s="22">
        <f>'raw CITIFILE'!B376</f>
        <v>-0.02819066</v>
      </c>
      <c r="D170" s="23">
        <f t="shared" si="16"/>
        <v>0.9466583397369325</v>
      </c>
      <c r="E170" s="22">
        <f t="shared" si="23"/>
        <v>-1.706470638527117</v>
      </c>
      <c r="F170" s="24">
        <f t="shared" si="17"/>
        <v>1603.2164235757057</v>
      </c>
      <c r="G170" s="24">
        <f t="shared" si="18"/>
        <v>1408.9232593324953</v>
      </c>
      <c r="H170" s="24">
        <f t="shared" si="19"/>
        <v>-765.0085948110485</v>
      </c>
      <c r="I170" s="25">
        <f t="shared" si="20"/>
        <v>-28.500806561687714</v>
      </c>
      <c r="J170" s="21">
        <f t="shared" si="24"/>
        <v>-152.08632731103614</v>
      </c>
      <c r="K170" s="25">
        <f t="shared" si="22"/>
        <v>-0.5429739268932832</v>
      </c>
    </row>
    <row r="171" spans="1:11" ht="12.75">
      <c r="A171" s="21">
        <f>'raw CITIFILE'!A174*0.000001</f>
        <v>833.2624999999999</v>
      </c>
      <c r="B171" s="22">
        <f>'raw CITIFILE'!A377</f>
        <v>0.9466574</v>
      </c>
      <c r="C171" s="22">
        <f>'raw CITIFILE'!B377</f>
        <v>-0.03147729</v>
      </c>
      <c r="D171" s="23">
        <f t="shared" si="16"/>
        <v>0.9471805808611704</v>
      </c>
      <c r="E171" s="22">
        <f t="shared" si="23"/>
        <v>-1.9044393838605225</v>
      </c>
      <c r="F171" s="24">
        <f t="shared" si="17"/>
        <v>1571.6748066168948</v>
      </c>
      <c r="G171" s="24">
        <f t="shared" si="18"/>
        <v>1340.4871063029364</v>
      </c>
      <c r="H171" s="24">
        <f t="shared" si="19"/>
        <v>-820.5217947073887</v>
      </c>
      <c r="I171" s="25">
        <f t="shared" si="20"/>
        <v>-31.471100066075493</v>
      </c>
      <c r="J171" s="21">
        <f t="shared" si="24"/>
        <v>-156.72144077324288</v>
      </c>
      <c r="K171" s="25">
        <f t="shared" si="22"/>
        <v>-0.612107189132455</v>
      </c>
    </row>
    <row r="172" spans="1:11" ht="12.75">
      <c r="A172" s="21">
        <f>'raw CITIFILE'!A175*0.000001</f>
        <v>867.2962</v>
      </c>
      <c r="B172" s="22">
        <f>'raw CITIFILE'!A378</f>
        <v>0.9465572</v>
      </c>
      <c r="C172" s="22">
        <f>'raw CITIFILE'!B378</f>
        <v>-0.03484451</v>
      </c>
      <c r="D172" s="23">
        <f t="shared" si="16"/>
        <v>0.9471983280965925</v>
      </c>
      <c r="E172" s="22">
        <f t="shared" si="23"/>
        <v>-2.108210992075523</v>
      </c>
      <c r="F172" s="24">
        <f t="shared" si="17"/>
        <v>1525.7907855859787</v>
      </c>
      <c r="G172" s="24">
        <f t="shared" si="18"/>
        <v>1263.0029188680605</v>
      </c>
      <c r="H172" s="24">
        <f t="shared" si="19"/>
        <v>-856.0730975272131</v>
      </c>
      <c r="I172" s="25">
        <f t="shared" si="20"/>
        <v>-34.12972162612506</v>
      </c>
      <c r="J172" s="21">
        <f t="shared" si="24"/>
        <v>-157.09542497643386</v>
      </c>
      <c r="K172" s="25">
        <f t="shared" si="22"/>
        <v>-0.6778076952462235</v>
      </c>
    </row>
    <row r="173" spans="1:11" ht="12.75">
      <c r="A173" s="21">
        <f>'raw CITIFILE'!A176*0.000001</f>
        <v>902.7199999999999</v>
      </c>
      <c r="B173" s="22">
        <f>'raw CITIFILE'!A379</f>
        <v>0.9463635</v>
      </c>
      <c r="C173" s="22">
        <f>'raw CITIFILE'!B379</f>
        <v>-0.03825741</v>
      </c>
      <c r="D173" s="23">
        <f t="shared" si="16"/>
        <v>0.9471364756739961</v>
      </c>
      <c r="E173" s="22">
        <f t="shared" si="23"/>
        <v>-2.314961662398278</v>
      </c>
      <c r="F173" s="24">
        <f t="shared" si="17"/>
        <v>1477.4329385201233</v>
      </c>
      <c r="G173" s="24">
        <f t="shared" si="18"/>
        <v>1185.7206797661047</v>
      </c>
      <c r="H173" s="24">
        <f t="shared" si="19"/>
        <v>-881.4048771133574</v>
      </c>
      <c r="I173" s="25">
        <f t="shared" si="20"/>
        <v>-36.62524906150814</v>
      </c>
      <c r="J173" s="21">
        <f t="shared" si="24"/>
        <v>-155.39695925413798</v>
      </c>
      <c r="K173" s="25">
        <f t="shared" si="22"/>
        <v>-0.7433495022514268</v>
      </c>
    </row>
    <row r="174" spans="1:11" ht="12.75">
      <c r="A174" s="21">
        <f>'raw CITIFILE'!A177*0.000001</f>
        <v>939.5906</v>
      </c>
      <c r="B174" s="22">
        <f>'raw CITIFILE'!A380</f>
        <v>0.9466648</v>
      </c>
      <c r="C174" s="22">
        <f>'raw CITIFILE'!B380</f>
        <v>-0.04161125</v>
      </c>
      <c r="D174" s="23">
        <f t="shared" si="16"/>
        <v>0.9475788830939631</v>
      </c>
      <c r="E174" s="22">
        <f t="shared" si="23"/>
        <v>-2.516852124716638</v>
      </c>
      <c r="F174" s="24">
        <f t="shared" si="17"/>
        <v>1439.1655016280718</v>
      </c>
      <c r="G174" s="24">
        <f t="shared" si="18"/>
        <v>1115.5063801440276</v>
      </c>
      <c r="H174" s="24">
        <f t="shared" si="19"/>
        <v>-909.3089996994132</v>
      </c>
      <c r="I174" s="25">
        <f t="shared" si="20"/>
        <v>-39.185320522024675</v>
      </c>
      <c r="J174" s="21">
        <f t="shared" si="24"/>
        <v>-154.02561722106242</v>
      </c>
      <c r="K174" s="25">
        <f t="shared" si="22"/>
        <v>-0.8151535624404126</v>
      </c>
    </row>
    <row r="175" spans="1:11" ht="12.75">
      <c r="A175" s="21">
        <f>'raw CITIFILE'!A178*0.000001</f>
        <v>977.9671999999999</v>
      </c>
      <c r="B175" s="22">
        <f>'raw CITIFILE'!A381</f>
        <v>0.9466641</v>
      </c>
      <c r="C175" s="22">
        <f>'raw CITIFILE'!B381</f>
        <v>-0.0448321</v>
      </c>
      <c r="D175" s="23">
        <f t="shared" si="16"/>
        <v>0.9477250843041035</v>
      </c>
      <c r="E175" s="22">
        <f t="shared" si="23"/>
        <v>-2.7113866074984148</v>
      </c>
      <c r="F175" s="24">
        <f t="shared" si="17"/>
        <v>1397.3263745262486</v>
      </c>
      <c r="G175" s="24">
        <f t="shared" si="18"/>
        <v>1048.6592276082706</v>
      </c>
      <c r="H175" s="24">
        <f t="shared" si="19"/>
        <v>-923.4905637301852</v>
      </c>
      <c r="I175" s="25">
        <f t="shared" si="20"/>
        <v>-41.36841491343863</v>
      </c>
      <c r="J175" s="21">
        <f t="shared" si="24"/>
        <v>-150.28938405744077</v>
      </c>
      <c r="K175" s="25">
        <f t="shared" si="22"/>
        <v>-0.8806393339392399</v>
      </c>
    </row>
    <row r="176" spans="1:11" ht="12.75">
      <c r="A176" s="21">
        <f>'raw CITIFILE'!A179*0.000001</f>
        <v>1017.911</v>
      </c>
      <c r="B176" s="22">
        <f>'raw CITIFILE'!A382</f>
        <v>0.9466518</v>
      </c>
      <c r="C176" s="22">
        <f>'raw CITIFILE'!B382</f>
        <v>-0.04901665</v>
      </c>
      <c r="D176" s="23">
        <f t="shared" si="16"/>
        <v>0.9479199662526697</v>
      </c>
      <c r="E176" s="22">
        <f t="shared" si="23"/>
        <v>-2.9640690777128675</v>
      </c>
      <c r="F176" s="24">
        <f t="shared" si="17"/>
        <v>1343.9143585395427</v>
      </c>
      <c r="G176" s="24">
        <f t="shared" si="18"/>
        <v>966.4151497344557</v>
      </c>
      <c r="H176" s="24">
        <f t="shared" si="19"/>
        <v>-933.888409528933</v>
      </c>
      <c r="I176" s="25">
        <f t="shared" si="20"/>
        <v>-44.01938668923145</v>
      </c>
      <c r="J176" s="21">
        <f t="shared" si="24"/>
        <v>-146.0176348155762</v>
      </c>
      <c r="K176" s="25">
        <f t="shared" si="22"/>
        <v>-0.9663428908223758</v>
      </c>
    </row>
    <row r="177" spans="1:11" ht="12.75">
      <c r="A177" s="21">
        <f>'raw CITIFILE'!A180*0.000001</f>
        <v>1059.4869999999999</v>
      </c>
      <c r="B177" s="22">
        <f>'raw CITIFILE'!A383</f>
        <v>0.9463536</v>
      </c>
      <c r="C177" s="22">
        <f>'raw CITIFILE'!B383</f>
        <v>-0.05260411</v>
      </c>
      <c r="D177" s="23">
        <f t="shared" si="16"/>
        <v>0.9478145011666851</v>
      </c>
      <c r="E177" s="22">
        <f t="shared" si="23"/>
        <v>-3.1815750506293603</v>
      </c>
      <c r="F177" s="24">
        <f t="shared" si="17"/>
        <v>1295.7266328440558</v>
      </c>
      <c r="G177" s="24">
        <f t="shared" si="18"/>
        <v>900.3131565919798</v>
      </c>
      <c r="H177" s="24">
        <f t="shared" si="19"/>
        <v>-931.8496268866452</v>
      </c>
      <c r="I177" s="25">
        <f t="shared" si="20"/>
        <v>-45.98611774471721</v>
      </c>
      <c r="J177" s="21">
        <f t="shared" si="24"/>
        <v>-139.9814007508803</v>
      </c>
      <c r="K177" s="25">
        <f t="shared" si="22"/>
        <v>-1.0350283343787208</v>
      </c>
    </row>
    <row r="178" spans="1:11" ht="12.75">
      <c r="A178" s="21">
        <f>'raw CITIFILE'!A181*0.000001</f>
        <v>1102.76</v>
      </c>
      <c r="B178" s="22">
        <f>'raw CITIFILE'!A384</f>
        <v>0.9463546</v>
      </c>
      <c r="C178" s="22">
        <f>'raw CITIFILE'!B384</f>
        <v>-0.05623023</v>
      </c>
      <c r="D178" s="23">
        <f t="shared" si="16"/>
        <v>0.9480236641070796</v>
      </c>
      <c r="E178" s="22">
        <f t="shared" si="23"/>
        <v>-3.4003865359883005</v>
      </c>
      <c r="F178" s="24">
        <f t="shared" si="17"/>
        <v>1252.7563431064343</v>
      </c>
      <c r="G178" s="24">
        <f t="shared" si="18"/>
        <v>838.2177398221794</v>
      </c>
      <c r="H178" s="24">
        <f t="shared" si="19"/>
        <v>-931.01529302198</v>
      </c>
      <c r="I178" s="25">
        <f t="shared" si="20"/>
        <v>-48.002453796336205</v>
      </c>
      <c r="J178" s="21">
        <f t="shared" si="24"/>
        <v>-134.36802747524166</v>
      </c>
      <c r="K178" s="25">
        <f t="shared" si="22"/>
        <v>-1.110708171386932</v>
      </c>
    </row>
    <row r="179" spans="1:11" ht="12.75">
      <c r="A179" s="21">
        <f>'raw CITIFILE'!A182*0.000001</f>
        <v>1147.801</v>
      </c>
      <c r="B179" s="22">
        <f>'raw CITIFILE'!A385</f>
        <v>0.9461069</v>
      </c>
      <c r="C179" s="22">
        <f>'raw CITIFILE'!B385</f>
        <v>-0.06014744</v>
      </c>
      <c r="D179" s="23">
        <f t="shared" si="16"/>
        <v>0.9480168673426458</v>
      </c>
      <c r="E179" s="22">
        <f t="shared" si="23"/>
        <v>-3.6376047648712633</v>
      </c>
      <c r="F179" s="24">
        <f t="shared" si="17"/>
        <v>1205.445567314892</v>
      </c>
      <c r="G179" s="24">
        <f t="shared" si="18"/>
        <v>776.304911381663</v>
      </c>
      <c r="H179" s="24">
        <f t="shared" si="19"/>
        <v>-922.1982977233424</v>
      </c>
      <c r="I179" s="25">
        <f t="shared" si="20"/>
        <v>-49.90938612061608</v>
      </c>
      <c r="J179" s="21">
        <f t="shared" si="24"/>
        <v>-127.87270406072247</v>
      </c>
      <c r="K179" s="25">
        <f t="shared" si="22"/>
        <v>-1.1879330971667037</v>
      </c>
    </row>
    <row r="180" spans="1:11" ht="12.75">
      <c r="A180" s="21">
        <f>'raw CITIFILE'!A183*0.000001</f>
        <v>1194.682</v>
      </c>
      <c r="B180" s="22">
        <f>'raw CITIFILE'!A386</f>
        <v>0.9457487</v>
      </c>
      <c r="C180" s="22">
        <f>'raw CITIFILE'!B386</f>
        <v>-0.06432303</v>
      </c>
      <c r="D180" s="23">
        <f t="shared" si="16"/>
        <v>0.9479335713751628</v>
      </c>
      <c r="E180" s="22">
        <f t="shared" si="23"/>
        <v>-3.890855186727294</v>
      </c>
      <c r="F180" s="24">
        <f t="shared" si="17"/>
        <v>1156.7971039669467</v>
      </c>
      <c r="G180" s="24">
        <f t="shared" si="18"/>
        <v>716.1903359173452</v>
      </c>
      <c r="H180" s="24">
        <f t="shared" si="19"/>
        <v>-908.4332350178054</v>
      </c>
      <c r="I180" s="25">
        <f t="shared" si="20"/>
        <v>-51.74847065365934</v>
      </c>
      <c r="J180" s="21">
        <f t="shared" si="24"/>
        <v>-121.02102469280126</v>
      </c>
      <c r="K180" s="25">
        <f t="shared" si="22"/>
        <v>-1.2684243132856887</v>
      </c>
    </row>
    <row r="181" spans="1:11" ht="12.75">
      <c r="A181" s="21">
        <f>'raw CITIFILE'!A184*0.000001</f>
        <v>1243.4769999999999</v>
      </c>
      <c r="B181" s="22">
        <f>'raw CITIFILE'!A387</f>
        <v>0.9453334</v>
      </c>
      <c r="C181" s="22">
        <f>'raw CITIFILE'!B387</f>
        <v>-0.06867992</v>
      </c>
      <c r="D181" s="23">
        <f t="shared" si="16"/>
        <v>0.9478249672628203</v>
      </c>
      <c r="E181" s="22">
        <f t="shared" si="23"/>
        <v>-4.155325493096217</v>
      </c>
      <c r="F181" s="24">
        <f t="shared" si="17"/>
        <v>1108.7607199188567</v>
      </c>
      <c r="G181" s="24">
        <f t="shared" si="18"/>
        <v>659.4611961299232</v>
      </c>
      <c r="H181" s="24">
        <f t="shared" si="19"/>
        <v>-891.325566128265</v>
      </c>
      <c r="I181" s="25">
        <f t="shared" si="20"/>
        <v>-53.503532038258804</v>
      </c>
      <c r="J181" s="21">
        <f t="shared" si="24"/>
        <v>-114.082423521702</v>
      </c>
      <c r="K181" s="25">
        <f t="shared" si="22"/>
        <v>-1.3515966843220617</v>
      </c>
    </row>
    <row r="182" spans="1:11" ht="12.75">
      <c r="A182" s="21">
        <f>'raw CITIFILE'!A185*0.000001</f>
        <v>1294.2659999999998</v>
      </c>
      <c r="B182" s="22">
        <f>'raw CITIFILE'!A388</f>
        <v>0.94474</v>
      </c>
      <c r="C182" s="22">
        <f>'raw CITIFILE'!B388</f>
        <v>-0.07301168</v>
      </c>
      <c r="D182" s="23">
        <f t="shared" si="16"/>
        <v>0.9475570552829115</v>
      </c>
      <c r="E182" s="22">
        <f t="shared" si="23"/>
        <v>-4.419165681753094</v>
      </c>
      <c r="F182" s="24">
        <f t="shared" si="17"/>
        <v>1062.6790200586288</v>
      </c>
      <c r="G182" s="24">
        <f t="shared" si="18"/>
        <v>609.0832718411107</v>
      </c>
      <c r="H182" s="24">
        <f t="shared" si="19"/>
        <v>-870.8066763846583</v>
      </c>
      <c r="I182" s="25">
        <f t="shared" si="20"/>
        <v>-55.02924331146981</v>
      </c>
      <c r="J182" s="21">
        <f t="shared" si="24"/>
        <v>-107.08245988385914</v>
      </c>
      <c r="K182" s="25">
        <f t="shared" si="22"/>
        <v>-1.4297005297033054</v>
      </c>
    </row>
    <row r="183" spans="1:11" s="29" customFormat="1" ht="12.75">
      <c r="A183" s="27">
        <f>'raw CITIFILE'!A186*0.000001</f>
        <v>1347.129</v>
      </c>
      <c r="B183" s="22">
        <f>'raw CITIFILE'!A389</f>
        <v>0.9442522</v>
      </c>
      <c r="C183" s="22">
        <f>'raw CITIFILE'!B389</f>
        <v>-0.07707995</v>
      </c>
      <c r="D183" s="28">
        <f t="shared" si="16"/>
        <v>0.9473930208191543</v>
      </c>
      <c r="E183" s="22">
        <f t="shared" si="23"/>
        <v>-4.666746121271101</v>
      </c>
      <c r="F183" s="24">
        <f t="shared" si="17"/>
        <v>1022.7278369484839</v>
      </c>
      <c r="G183" s="24">
        <f t="shared" si="18"/>
        <v>566.0566117639145</v>
      </c>
      <c r="H183" s="24">
        <f t="shared" si="19"/>
        <v>-851.7934847999728</v>
      </c>
      <c r="I183" s="25">
        <f t="shared" si="20"/>
        <v>-56.39410311585609</v>
      </c>
      <c r="J183" s="21">
        <f t="shared" si="24"/>
        <v>-100.63412160185618</v>
      </c>
      <c r="K183" s="25">
        <f t="shared" si="22"/>
        <v>-1.5047849757388414</v>
      </c>
    </row>
    <row r="184" spans="1:11" ht="12.75">
      <c r="A184" s="21">
        <f>'raw CITIFILE'!A187*0.000001</f>
        <v>1402.1509999999998</v>
      </c>
      <c r="B184" s="22">
        <f>'raw CITIFILE'!A390</f>
        <v>0.943646</v>
      </c>
      <c r="C184" s="22">
        <f>'raw CITIFILE'!B390</f>
        <v>-0.0817604</v>
      </c>
      <c r="D184" s="23">
        <f t="shared" si="16"/>
        <v>0.9471813640080552</v>
      </c>
      <c r="E184" s="22">
        <f t="shared" si="23"/>
        <v>-4.951916382546871</v>
      </c>
      <c r="F184" s="24">
        <f t="shared" si="17"/>
        <v>979.5369161795732</v>
      </c>
      <c r="G184" s="24">
        <f t="shared" si="18"/>
        <v>521.5104954476265</v>
      </c>
      <c r="H184" s="24">
        <f t="shared" si="19"/>
        <v>-829.1678800439387</v>
      </c>
      <c r="I184" s="25">
        <f t="shared" si="20"/>
        <v>-57.831894610928714</v>
      </c>
      <c r="J184" s="21">
        <f t="shared" si="24"/>
        <v>-94.11694372576176</v>
      </c>
      <c r="K184" s="25">
        <f t="shared" si="22"/>
        <v>-1.5899351734661478</v>
      </c>
    </row>
    <row r="185" spans="1:11" ht="12.75">
      <c r="A185" s="21">
        <f>'raw CITIFILE'!A188*0.000001</f>
        <v>1459.4199999999998</v>
      </c>
      <c r="B185" s="22">
        <f>'raw CITIFILE'!A391</f>
        <v>0.9430486</v>
      </c>
      <c r="C185" s="22">
        <f>'raw CITIFILE'!B391</f>
        <v>-0.0863177</v>
      </c>
      <c r="D185" s="23">
        <f t="shared" si="16"/>
        <v>0.9469907113035746</v>
      </c>
      <c r="E185" s="22">
        <f t="shared" si="23"/>
        <v>-5.229738610679929</v>
      </c>
      <c r="F185" s="24">
        <f t="shared" si="17"/>
        <v>940.388873030991</v>
      </c>
      <c r="G185" s="24">
        <f t="shared" si="18"/>
        <v>482.54438059467805</v>
      </c>
      <c r="H185" s="24">
        <f t="shared" si="19"/>
        <v>-807.1444438742026</v>
      </c>
      <c r="I185" s="25">
        <f t="shared" si="20"/>
        <v>-59.127269425998826</v>
      </c>
      <c r="J185" s="21">
        <f t="shared" si="24"/>
        <v>-88.02197313435352</v>
      </c>
      <c r="K185" s="25">
        <f t="shared" si="22"/>
        <v>-1.6726843712893182</v>
      </c>
    </row>
    <row r="186" spans="1:11" ht="12.75">
      <c r="A186" s="21">
        <f>'raw CITIFILE'!A189*0.000001</f>
        <v>1519.029</v>
      </c>
      <c r="B186" s="22">
        <f>'raw CITIFILE'!A392</f>
        <v>0.9423202</v>
      </c>
      <c r="C186" s="22">
        <f>'raw CITIFILE'!B392</f>
        <v>-0.09103575</v>
      </c>
      <c r="D186" s="23">
        <f t="shared" si="16"/>
        <v>0.946707381985639</v>
      </c>
      <c r="E186" s="22">
        <f t="shared" si="23"/>
        <v>-5.518110989105556</v>
      </c>
      <c r="F186" s="24">
        <f t="shared" si="17"/>
        <v>902.1270056172675</v>
      </c>
      <c r="G186" s="24">
        <f t="shared" si="18"/>
        <v>446.62028806895285</v>
      </c>
      <c r="H186" s="24">
        <f t="shared" si="19"/>
        <v>-783.8134041652918</v>
      </c>
      <c r="I186" s="25">
        <f t="shared" si="20"/>
        <v>-60.32532144460082</v>
      </c>
      <c r="J186" s="21">
        <f t="shared" si="24"/>
        <v>-82.1233681085692</v>
      </c>
      <c r="K186" s="25">
        <f t="shared" si="22"/>
        <v>-1.7549883538749596</v>
      </c>
    </row>
    <row r="187" spans="1:11" ht="12.75">
      <c r="A187" s="21">
        <f>'raw CITIFILE'!A190*0.000001</f>
        <v>1581.072</v>
      </c>
      <c r="B187" s="22">
        <f>'raw CITIFILE'!A393</f>
        <v>0.941542</v>
      </c>
      <c r="C187" s="22">
        <f>'raw CITIFILE'!B393</f>
        <v>-0.09588439</v>
      </c>
      <c r="D187" s="23">
        <f t="shared" si="16"/>
        <v>0.9464117254185264</v>
      </c>
      <c r="E187" s="22">
        <f t="shared" si="23"/>
        <v>-5.814819089425076</v>
      </c>
      <c r="F187" s="24">
        <f t="shared" si="17"/>
        <v>865.5025366598107</v>
      </c>
      <c r="G187" s="24">
        <f t="shared" si="18"/>
        <v>413.54203552796014</v>
      </c>
      <c r="H187" s="24">
        <f t="shared" si="19"/>
        <v>-760.3141625775219</v>
      </c>
      <c r="I187" s="25">
        <f t="shared" si="20"/>
        <v>-61.45781411427263</v>
      </c>
      <c r="J187" s="21">
        <f t="shared" si="24"/>
        <v>-76.5352604289922</v>
      </c>
      <c r="K187" s="25">
        <f t="shared" si="22"/>
        <v>-1.8385414232602626</v>
      </c>
    </row>
    <row r="188" spans="1:11" ht="12.75">
      <c r="A188" s="21">
        <f>'raw CITIFILE'!A191*0.000001</f>
        <v>1645.649</v>
      </c>
      <c r="B188" s="22">
        <f>'raw CITIFILE'!A394</f>
        <v>0.9407634</v>
      </c>
      <c r="C188" s="22">
        <f>'raw CITIFILE'!B394</f>
        <v>-0.1009769</v>
      </c>
      <c r="D188" s="23">
        <f t="shared" si="16"/>
        <v>0.946167061946869</v>
      </c>
      <c r="E188" s="22">
        <f t="shared" si="23"/>
        <v>-6.1263910155314845</v>
      </c>
      <c r="F188" s="24">
        <f t="shared" si="17"/>
        <v>830.0136180705586</v>
      </c>
      <c r="G188" s="24">
        <f t="shared" si="18"/>
        <v>382.21644627538586</v>
      </c>
      <c r="H188" s="24">
        <f t="shared" si="19"/>
        <v>-736.7721454962817</v>
      </c>
      <c r="I188" s="25">
        <f t="shared" si="20"/>
        <v>-62.580998914200286</v>
      </c>
      <c r="J188" s="21">
        <f t="shared" si="24"/>
        <v>-71.25512724047131</v>
      </c>
      <c r="K188" s="25">
        <f t="shared" si="22"/>
        <v>-1.927630672818928</v>
      </c>
    </row>
    <row r="189" spans="1:11" ht="12.75">
      <c r="A189" s="21">
        <f>'raw CITIFILE'!A192*0.000001</f>
        <v>1712.864</v>
      </c>
      <c r="B189" s="22">
        <f>'raw CITIFILE'!A395</f>
        <v>0.9396505</v>
      </c>
      <c r="C189" s="22">
        <f>'raw CITIFILE'!B395</f>
        <v>-0.1062078</v>
      </c>
      <c r="D189" s="23">
        <f t="shared" si="16"/>
        <v>0.9456337340276573</v>
      </c>
      <c r="E189" s="22">
        <f t="shared" si="23"/>
        <v>-6.448718253251516</v>
      </c>
      <c r="F189" s="24">
        <f t="shared" si="17"/>
        <v>795.1109622082892</v>
      </c>
      <c r="G189" s="24">
        <f t="shared" si="18"/>
        <v>354.42874438405204</v>
      </c>
      <c r="H189" s="24">
        <f t="shared" si="19"/>
        <v>-711.7455355519526</v>
      </c>
      <c r="I189" s="25">
        <f t="shared" si="20"/>
        <v>-63.52801980664532</v>
      </c>
      <c r="J189" s="21">
        <f t="shared" si="24"/>
        <v>-66.13357523229023</v>
      </c>
      <c r="K189" s="25">
        <f t="shared" si="22"/>
        <v>-2.0081484553090285</v>
      </c>
    </row>
    <row r="190" spans="1:11" ht="12.75">
      <c r="A190" s="21">
        <f>'raw CITIFILE'!A193*0.000001</f>
        <v>1782.8239999999998</v>
      </c>
      <c r="B190" s="22">
        <f>'raw CITIFILE'!A396</f>
        <v>0.93846</v>
      </c>
      <c r="C190" s="22">
        <f>'raw CITIFILE'!B396</f>
        <v>-0.1114268</v>
      </c>
      <c r="D190" s="23">
        <f t="shared" si="16"/>
        <v>0.94505190511328</v>
      </c>
      <c r="E190" s="22">
        <f t="shared" si="23"/>
        <v>-6.771237337906915</v>
      </c>
      <c r="F190" s="24">
        <f t="shared" si="17"/>
        <v>762.682990808397</v>
      </c>
      <c r="G190" s="24">
        <f t="shared" si="18"/>
        <v>329.80378597476636</v>
      </c>
      <c r="H190" s="24">
        <f t="shared" si="19"/>
        <v>-687.6880159092144</v>
      </c>
      <c r="I190" s="25">
        <f t="shared" si="20"/>
        <v>-64.37839507784585</v>
      </c>
      <c r="J190" s="21">
        <f t="shared" si="24"/>
        <v>-61.39077499349877</v>
      </c>
      <c r="K190" s="25">
        <f t="shared" si="22"/>
        <v>-2.085142879353817</v>
      </c>
    </row>
    <row r="191" spans="1:11" ht="12.75">
      <c r="A191" s="21">
        <f>'raw CITIFILE'!A194*0.000001</f>
        <v>1855.6409999999998</v>
      </c>
      <c r="B191" s="22">
        <f>'raw CITIFILE'!A397</f>
        <v>0.9371704</v>
      </c>
      <c r="C191" s="22">
        <f>'raw CITIFILE'!B397</f>
        <v>-0.1168152</v>
      </c>
      <c r="D191" s="23">
        <f t="shared" si="16"/>
        <v>0.9444226541052475</v>
      </c>
      <c r="E191" s="22">
        <f t="shared" si="23"/>
        <v>-7.1050844472993715</v>
      </c>
      <c r="F191" s="24">
        <f t="shared" si="17"/>
        <v>731.5630282445259</v>
      </c>
      <c r="G191" s="24">
        <f t="shared" si="18"/>
        <v>307.1213070517938</v>
      </c>
      <c r="H191" s="24">
        <f t="shared" si="19"/>
        <v>-663.9736192418331</v>
      </c>
      <c r="I191" s="25">
        <f t="shared" si="20"/>
        <v>-65.17707673561816</v>
      </c>
      <c r="J191" s="21">
        <f t="shared" si="24"/>
        <v>-56.94780595220397</v>
      </c>
      <c r="K191" s="25">
        <f t="shared" si="22"/>
        <v>-2.1619262616965185</v>
      </c>
    </row>
    <row r="192" spans="1:11" ht="12.75">
      <c r="A192" s="21">
        <f>'raw CITIFILE'!A195*0.000001</f>
        <v>1931.433</v>
      </c>
      <c r="B192" s="22">
        <f>'raw CITIFILE'!A398</f>
        <v>0.9359625</v>
      </c>
      <c r="C192" s="22">
        <f>'raw CITIFILE'!B398</f>
        <v>-0.1225453</v>
      </c>
      <c r="D192" s="23">
        <f t="shared" si="16"/>
        <v>0.9439508207307943</v>
      </c>
      <c r="E192" s="22">
        <f t="shared" si="23"/>
        <v>-7.459289150571225</v>
      </c>
      <c r="F192" s="24">
        <f t="shared" si="17"/>
        <v>701.4751991880827</v>
      </c>
      <c r="G192" s="24">
        <f t="shared" si="18"/>
        <v>284.9565383701462</v>
      </c>
      <c r="H192" s="24">
        <f t="shared" si="19"/>
        <v>-640.9892560067319</v>
      </c>
      <c r="I192" s="25">
        <f t="shared" si="20"/>
        <v>-66.03210531227921</v>
      </c>
      <c r="J192" s="21">
        <f t="shared" si="24"/>
        <v>-52.81912888630761</v>
      </c>
      <c r="K192" s="25">
        <f t="shared" si="22"/>
        <v>-2.2494281397190288</v>
      </c>
    </row>
    <row r="193" spans="1:11" ht="12.75">
      <c r="A193" s="21">
        <f>'raw CITIFILE'!A196*0.000001</f>
        <v>2010.32</v>
      </c>
      <c r="B193" s="22">
        <f>'raw CITIFILE'!A399</f>
        <v>0.9344257</v>
      </c>
      <c r="C193" s="22">
        <f>'raw CITIFILE'!B399</f>
        <v>-0.1282248</v>
      </c>
      <c r="D193" s="23">
        <f t="shared" si="16"/>
        <v>0.943182372691268</v>
      </c>
      <c r="E193" s="22">
        <f t="shared" si="23"/>
        <v>-7.813505638147229</v>
      </c>
      <c r="F193" s="24">
        <f t="shared" si="17"/>
        <v>673.0588905471957</v>
      </c>
      <c r="G193" s="24">
        <f t="shared" si="18"/>
        <v>266.1488865186871</v>
      </c>
      <c r="H193" s="24">
        <f t="shared" si="19"/>
        <v>-618.2014561204826</v>
      </c>
      <c r="I193" s="25">
        <f t="shared" si="20"/>
        <v>-66.707093152323</v>
      </c>
      <c r="J193" s="21">
        <f t="shared" si="24"/>
        <v>-48.94236617463003</v>
      </c>
      <c r="K193" s="25">
        <f t="shared" si="22"/>
        <v>-2.3227655174769137</v>
      </c>
    </row>
    <row r="194" spans="1:11" ht="12.75">
      <c r="A194" s="21">
        <f>'raw CITIFILE'!A197*0.000001</f>
        <v>2092.429</v>
      </c>
      <c r="B194" s="22">
        <f>'raw CITIFILE'!A400</f>
        <v>0.9328469</v>
      </c>
      <c r="C194" s="22">
        <f>'raw CITIFILE'!B400</f>
        <v>-0.1342067</v>
      </c>
      <c r="D194" s="23">
        <f t="shared" si="16"/>
        <v>0.9424514720475002</v>
      </c>
      <c r="E194" s="22">
        <f t="shared" si="23"/>
        <v>-8.186846705996125</v>
      </c>
      <c r="F194" s="24">
        <f t="shared" si="17"/>
        <v>645.5326826192922</v>
      </c>
      <c r="G194" s="24">
        <f t="shared" si="18"/>
        <v>248.1802233068906</v>
      </c>
      <c r="H194" s="24">
        <f t="shared" si="19"/>
        <v>-595.9186362994548</v>
      </c>
      <c r="I194" s="25">
        <f t="shared" si="20"/>
        <v>-67.38990178821957</v>
      </c>
      <c r="J194" s="21">
        <f t="shared" si="24"/>
        <v>-45.326936611774926</v>
      </c>
      <c r="K194" s="25">
        <f t="shared" si="22"/>
        <v>-2.4011527927532064</v>
      </c>
    </row>
    <row r="195" spans="1:11" ht="12.75">
      <c r="A195" s="21">
        <f>'raw CITIFILE'!A198*0.000001</f>
        <v>2177.892</v>
      </c>
      <c r="B195" s="22">
        <f>'raw CITIFILE'!A401</f>
        <v>0.9312493</v>
      </c>
      <c r="C195" s="22">
        <f>'raw CITIFILE'!B401</f>
        <v>-0.1403004</v>
      </c>
      <c r="D195" s="23">
        <f aca="true" t="shared" si="25" ref="D195:D203">SQRT(B195^2+C195^2)</f>
        <v>0.9417587063524552</v>
      </c>
      <c r="E195" s="22">
        <f t="shared" si="23"/>
        <v>-8.56764768753305</v>
      </c>
      <c r="F195" s="24">
        <f aca="true" t="shared" si="26" ref="F195:F203">SQRT(G195^2+H195^2)</f>
        <v>619.6690564228336</v>
      </c>
      <c r="G195" s="24">
        <f aca="true" t="shared" si="27" ref="G195:G203">$G$1*((1-B195^2-C195^2)/((1-B195)^2+C195^2))</f>
        <v>231.63979970363738</v>
      </c>
      <c r="H195" s="24">
        <f aca="true" t="shared" si="28" ref="H195:H203">$G$1*(2*C195/((1-B195)^2+C195^2))</f>
        <v>-574.7458070149131</v>
      </c>
      <c r="I195" s="25">
        <f aca="true" t="shared" si="29" ref="I195:I203">ATAN(H195/G195)*180/PI()</f>
        <v>-68.04908678016649</v>
      </c>
      <c r="J195" s="21">
        <f t="shared" si="24"/>
        <v>-42.00099739002851</v>
      </c>
      <c r="K195" s="25">
        <f aca="true" t="shared" si="30" ref="K195:K203">H195/G195</f>
        <v>-2.481204904123771</v>
      </c>
    </row>
    <row r="196" spans="1:11" ht="12.75">
      <c r="A196" s="21">
        <f>'raw CITIFILE'!A199*0.000001</f>
        <v>2266.846</v>
      </c>
      <c r="B196" s="22">
        <f>'raw CITIFILE'!A402</f>
        <v>0.9294274</v>
      </c>
      <c r="C196" s="22">
        <f>'raw CITIFILE'!B402</f>
        <v>-0.1466181</v>
      </c>
      <c r="D196" s="23">
        <f t="shared" si="25"/>
        <v>0.9409209101292042</v>
      </c>
      <c r="E196" s="22">
        <f aca="true" t="shared" si="31" ref="E196:E202">ATAN2(B196,C196)*180/PI()</f>
        <v>-8.964591139020653</v>
      </c>
      <c r="F196" s="24">
        <f t="shared" si="26"/>
        <v>594.5815578230962</v>
      </c>
      <c r="G196" s="24">
        <f t="shared" si="27"/>
        <v>216.5394221700785</v>
      </c>
      <c r="H196" s="24">
        <f t="shared" si="28"/>
        <v>-553.7489571544027</v>
      </c>
      <c r="I196" s="25">
        <f t="shared" si="29"/>
        <v>-68.64238539843987</v>
      </c>
      <c r="J196" s="21">
        <f t="shared" si="24"/>
        <v>-38.87863743858443</v>
      </c>
      <c r="K196" s="25">
        <f t="shared" si="30"/>
        <v>-2.5572662548229514</v>
      </c>
    </row>
    <row r="197" spans="1:11" ht="12.75">
      <c r="A197" s="21">
        <f>'raw CITIFILE'!A200*0.000001</f>
        <v>2359.433</v>
      </c>
      <c r="B197" s="22">
        <f>'raw CITIFILE'!A403</f>
        <v>0.926986</v>
      </c>
      <c r="C197" s="22">
        <f>'raw CITIFILE'!B403</f>
        <v>-0.1528768</v>
      </c>
      <c r="D197" s="23">
        <f t="shared" si="25"/>
        <v>0.9395075093761838</v>
      </c>
      <c r="E197" s="22">
        <f t="shared" si="31"/>
        <v>-9.364818694507438</v>
      </c>
      <c r="F197" s="24">
        <f t="shared" si="26"/>
        <v>570.4954673463959</v>
      </c>
      <c r="G197" s="24">
        <f t="shared" si="27"/>
        <v>204.38326171354055</v>
      </c>
      <c r="H197" s="24">
        <f t="shared" si="28"/>
        <v>-532.6279757899664</v>
      </c>
      <c r="I197" s="25">
        <f t="shared" si="29"/>
        <v>-69.00688789272611</v>
      </c>
      <c r="J197" s="21">
        <f t="shared" si="24"/>
        <v>-35.92828242039656</v>
      </c>
      <c r="K197" s="25">
        <f t="shared" si="30"/>
        <v>-2.606025421673165</v>
      </c>
    </row>
    <row r="198" spans="1:11" ht="12.75">
      <c r="A198" s="21">
        <f>'raw CITIFILE'!A201*0.000001</f>
        <v>2455.801</v>
      </c>
      <c r="B198" s="22">
        <f>'raw CITIFILE'!A404</f>
        <v>0.9246092</v>
      </c>
      <c r="C198" s="22">
        <f>'raw CITIFILE'!B404</f>
        <v>-0.1594366</v>
      </c>
      <c r="D198" s="23">
        <f t="shared" si="25"/>
        <v>0.9382548705678005</v>
      </c>
      <c r="E198" s="22">
        <f t="shared" si="31"/>
        <v>-9.783684059604763</v>
      </c>
      <c r="F198" s="24">
        <f t="shared" si="26"/>
        <v>547.5085855271965</v>
      </c>
      <c r="G198" s="24">
        <f t="shared" si="27"/>
        <v>192.38451508430217</v>
      </c>
      <c r="H198" s="24">
        <f t="shared" si="28"/>
        <v>-512.5952102602689</v>
      </c>
      <c r="I198" s="25">
        <f t="shared" si="29"/>
        <v>-69.4281486747179</v>
      </c>
      <c r="J198" s="21">
        <f t="shared" si="24"/>
        <v>-33.220143455496284</v>
      </c>
      <c r="K198" s="25">
        <f t="shared" si="30"/>
        <v>-2.664430710733926</v>
      </c>
    </row>
    <row r="199" spans="1:11" ht="12.75">
      <c r="A199" s="21">
        <f>'raw CITIFILE'!A202*0.000001</f>
        <v>2556.1059999999998</v>
      </c>
      <c r="B199" s="22">
        <f>'raw CITIFILE'!A405</f>
        <v>0.9220672</v>
      </c>
      <c r="C199" s="22">
        <f>'raw CITIFILE'!B405</f>
        <v>-0.1662059</v>
      </c>
      <c r="D199" s="23">
        <f t="shared" si="25"/>
        <v>0.9369270636024183</v>
      </c>
      <c r="E199" s="22">
        <f t="shared" si="31"/>
        <v>-10.218045364193287</v>
      </c>
      <c r="F199" s="24">
        <f t="shared" si="26"/>
        <v>525.4781758443456</v>
      </c>
      <c r="G199" s="24">
        <f t="shared" si="27"/>
        <v>181.26885633786435</v>
      </c>
      <c r="H199" s="24">
        <f t="shared" si="28"/>
        <v>-493.22298710691064</v>
      </c>
      <c r="I199" s="25">
        <f t="shared" si="29"/>
        <v>-69.82065702112186</v>
      </c>
      <c r="J199" s="21">
        <f t="shared" si="24"/>
        <v>-30.71033691271606</v>
      </c>
      <c r="K199" s="25">
        <f t="shared" si="30"/>
        <v>-2.7209472000397</v>
      </c>
    </row>
    <row r="200" spans="1:11" ht="12.75">
      <c r="A200" s="21">
        <f>'raw CITIFILE'!A203*0.000001</f>
        <v>2660.507</v>
      </c>
      <c r="B200" s="22">
        <f>'raw CITIFILE'!A406</f>
        <v>0.9195237</v>
      </c>
      <c r="C200" s="22">
        <f>'raw CITIFILE'!B406</f>
        <v>-0.1729158</v>
      </c>
      <c r="D200" s="23">
        <f t="shared" si="25"/>
        <v>0.9356408011364885</v>
      </c>
      <c r="E200" s="22">
        <f t="shared" si="31"/>
        <v>-10.650056655514382</v>
      </c>
      <c r="F200" s="24">
        <f t="shared" si="26"/>
        <v>505.2533282502615</v>
      </c>
      <c r="G200" s="24">
        <f t="shared" si="27"/>
        <v>171.2327274604451</v>
      </c>
      <c r="H200" s="24">
        <f t="shared" si="28"/>
        <v>-475.35279399034084</v>
      </c>
      <c r="I200" s="25">
        <f t="shared" si="29"/>
        <v>-70.18984349389146</v>
      </c>
      <c r="J200" s="21">
        <f t="shared" si="24"/>
        <v>-28.43621417876598</v>
      </c>
      <c r="K200" s="25">
        <f t="shared" si="30"/>
        <v>-2.7760627366059314</v>
      </c>
    </row>
    <row r="201" spans="1:11" ht="12.75">
      <c r="A201" s="21">
        <f>'raw CITIFILE'!A204*0.000001</f>
        <v>2769.173</v>
      </c>
      <c r="B201" s="22">
        <f>'raw CITIFILE'!A407</f>
        <v>0.9169519</v>
      </c>
      <c r="C201" s="22">
        <f>'raw CITIFILE'!B407</f>
        <v>-0.1800201</v>
      </c>
      <c r="D201" s="23">
        <f t="shared" si="25"/>
        <v>0.9344560039496884</v>
      </c>
      <c r="E201" s="22">
        <f t="shared" si="31"/>
        <v>-11.107297692469972</v>
      </c>
      <c r="F201" s="24">
        <f t="shared" si="26"/>
        <v>485.5883270097128</v>
      </c>
      <c r="G201" s="24">
        <f t="shared" si="27"/>
        <v>161.29561403333904</v>
      </c>
      <c r="H201" s="24">
        <f t="shared" si="28"/>
        <v>-458.01719205909717</v>
      </c>
      <c r="I201" s="25">
        <f t="shared" si="29"/>
        <v>-70.59974409229353</v>
      </c>
      <c r="J201" s="21">
        <f t="shared" si="24"/>
        <v>-26.323996419608058</v>
      </c>
      <c r="K201" s="25">
        <f t="shared" si="30"/>
        <v>-2.8396134315495223</v>
      </c>
    </row>
    <row r="202" spans="1:11" ht="12.75">
      <c r="A202" s="21">
        <f>'raw CITIFILE'!A205*0.000001</f>
        <v>2882.277</v>
      </c>
      <c r="B202" s="22">
        <f>'raw CITIFILE'!A408</f>
        <v>0.9134471</v>
      </c>
      <c r="C202" s="22">
        <f>'raw CITIFILE'!B408</f>
        <v>-0.1878408</v>
      </c>
      <c r="D202" s="23">
        <f t="shared" si="25"/>
        <v>0.9325608669910238</v>
      </c>
      <c r="E202" s="22">
        <f t="shared" si="31"/>
        <v>-11.620284429938064</v>
      </c>
      <c r="F202" s="24">
        <f t="shared" si="26"/>
        <v>464.80544983481093</v>
      </c>
      <c r="G202" s="24">
        <f t="shared" si="27"/>
        <v>152.34189444778988</v>
      </c>
      <c r="H202" s="24">
        <f t="shared" si="28"/>
        <v>-439.13102075826913</v>
      </c>
      <c r="I202" s="25">
        <f t="shared" si="29"/>
        <v>-70.86748459991598</v>
      </c>
      <c r="J202" s="21">
        <f t="shared" si="24"/>
        <v>-24.248145691294848</v>
      </c>
      <c r="K202" s="25">
        <f t="shared" si="30"/>
        <v>-2.882536168727813</v>
      </c>
    </row>
    <row r="203" spans="1:11" ht="12.75">
      <c r="A203" s="21">
        <f>'raw CITIFILE'!A206*0.000001</f>
        <v>3000</v>
      </c>
      <c r="B203" s="22">
        <f>'raw CITIFILE'!A409</f>
        <v>0.910156</v>
      </c>
      <c r="C203" s="22">
        <f>'raw CITIFILE'!B409</f>
        <v>-0.1942146</v>
      </c>
      <c r="D203" s="23">
        <f t="shared" si="25"/>
        <v>0.9306466865514323</v>
      </c>
      <c r="E203" s="22">
        <f>ATAN2(B203,C203)*180/PI()</f>
        <v>-12.045464452308977</v>
      </c>
      <c r="F203" s="24">
        <f t="shared" si="26"/>
        <v>448.62229997052435</v>
      </c>
      <c r="G203" s="24">
        <f t="shared" si="27"/>
        <v>146.20340090888902</v>
      </c>
      <c r="H203" s="24">
        <f t="shared" si="28"/>
        <v>-424.13032618938934</v>
      </c>
      <c r="I203" s="25">
        <f t="shared" si="29"/>
        <v>-70.98024200621403</v>
      </c>
      <c r="J203" s="21">
        <f t="shared" si="24"/>
        <v>-22.500812642739756</v>
      </c>
      <c r="K203" s="25">
        <f t="shared" si="30"/>
        <v>-2.900960740671817</v>
      </c>
    </row>
  </sheetData>
  <sheetProtection password="DE3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33" sqref="I33"/>
    </sheetView>
  </sheetViews>
  <sheetFormatPr defaultColWidth="9.140625" defaultRowHeight="12.75"/>
  <sheetData/>
  <sheetProtection password="DE3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USER</cp:lastModifiedBy>
  <cp:lastPrinted>2008-08-22T16:16:23Z</cp:lastPrinted>
  <dcterms:created xsi:type="dcterms:W3CDTF">2004-04-26T04:03:41Z</dcterms:created>
  <dcterms:modified xsi:type="dcterms:W3CDTF">2011-01-03T10:06:28Z</dcterms:modified>
  <cp:category/>
  <cp:version/>
  <cp:contentType/>
  <cp:contentStatus/>
</cp:coreProperties>
</file>